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И\рішення 2026\БЮДЖЕТ 2026\проект наказу ще НОВІШИЙ 24.03.26\"/>
    </mc:Choice>
  </mc:AlternateContent>
  <bookViews>
    <workbookView xWindow="0" yWindow="0" windowWidth="24750" windowHeight="11835"/>
  </bookViews>
  <sheets>
    <sheet name="дод6" sheetId="1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дод6!$8:$10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дод6!$A$1:$J$117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0" i="1" l="1"/>
  <c r="G108" i="1" s="1"/>
  <c r="G107" i="1" s="1"/>
  <c r="G109" i="1"/>
  <c r="L108" i="1"/>
  <c r="J108" i="1"/>
  <c r="I108" i="1"/>
  <c r="H108" i="1"/>
  <c r="J107" i="1"/>
  <c r="I107" i="1"/>
  <c r="H107" i="1"/>
  <c r="G106" i="1"/>
  <c r="G105" i="1"/>
  <c r="G104" i="1"/>
  <c r="J103" i="1"/>
  <c r="J102" i="1" s="1"/>
  <c r="I103" i="1"/>
  <c r="I102" i="1" s="1"/>
  <c r="H103" i="1"/>
  <c r="H102" i="1" s="1"/>
  <c r="L103" i="1" s="1"/>
  <c r="G103" i="1"/>
  <c r="G102" i="1" s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6" i="1"/>
  <c r="G75" i="1"/>
  <c r="G74" i="1"/>
  <c r="G73" i="1"/>
  <c r="G72" i="1"/>
  <c r="G71" i="1"/>
  <c r="G70" i="1"/>
  <c r="J69" i="1"/>
  <c r="J68" i="1" s="1"/>
  <c r="I69" i="1"/>
  <c r="I68" i="1" s="1"/>
  <c r="H69" i="1"/>
  <c r="H68" i="1" s="1"/>
  <c r="G68" i="1" s="1"/>
  <c r="G67" i="1"/>
  <c r="G66" i="1"/>
  <c r="G65" i="1"/>
  <c r="G64" i="1"/>
  <c r="G63" i="1"/>
  <c r="G62" i="1"/>
  <c r="G61" i="1"/>
  <c r="G60" i="1"/>
  <c r="G59" i="1"/>
  <c r="G58" i="1"/>
  <c r="G56" i="1" s="1"/>
  <c r="G57" i="1"/>
  <c r="L56" i="1"/>
  <c r="J56" i="1"/>
  <c r="I56" i="1"/>
  <c r="H56" i="1"/>
  <c r="J55" i="1"/>
  <c r="I55" i="1"/>
  <c r="G55" i="1" s="1"/>
  <c r="H55" i="1"/>
  <c r="J54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6" i="1" s="1"/>
  <c r="G35" i="1" s="1"/>
  <c r="G39" i="1"/>
  <c r="G38" i="1"/>
  <c r="G37" i="1"/>
  <c r="J36" i="1"/>
  <c r="J35" i="1" s="1"/>
  <c r="I36" i="1"/>
  <c r="I35" i="1" s="1"/>
  <c r="H36" i="1"/>
  <c r="H35" i="1" s="1"/>
  <c r="L36" i="1" s="1"/>
  <c r="G34" i="1"/>
  <c r="G33" i="1"/>
  <c r="G31" i="1" s="1"/>
  <c r="G30" i="1" s="1"/>
  <c r="G32" i="1"/>
  <c r="L31" i="1"/>
  <c r="J31" i="1"/>
  <c r="I31" i="1"/>
  <c r="H31" i="1"/>
  <c r="J30" i="1"/>
  <c r="I30" i="1"/>
  <c r="H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J12" i="1"/>
  <c r="J111" i="1" s="1"/>
  <c r="I12" i="1"/>
  <c r="I111" i="1" s="1"/>
  <c r="H12" i="1"/>
  <c r="H11" i="1" s="1"/>
  <c r="J11" i="1" l="1"/>
  <c r="I11" i="1"/>
  <c r="L12" i="1" s="1"/>
  <c r="G12" i="1"/>
  <c r="G11" i="1" s="1"/>
  <c r="G69" i="1"/>
  <c r="H111" i="1"/>
  <c r="L112" i="1" s="1"/>
  <c r="L69" i="1"/>
  <c r="G111" i="1" l="1"/>
  <c r="L111" i="1"/>
</calcChain>
</file>

<file path=xl/sharedStrings.xml><?xml version="1.0" encoding="utf-8"?>
<sst xmlns="http://schemas.openxmlformats.org/spreadsheetml/2006/main" count="548" uniqueCount="339">
  <si>
    <t xml:space="preserve">до наказу начальника Вараської міської </t>
  </si>
  <si>
    <t>1753200000</t>
  </si>
  <si>
    <t>військової адміністрації</t>
  </si>
  <si>
    <t>(код бюджету)</t>
  </si>
  <si>
    <t xml:space="preserve">(грн)   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</si>
  <si>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</si>
  <si>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</si>
  <si>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</si>
  <si>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</si>
  <si>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</si>
  <si>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</si>
  <si>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</si>
  <si>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</si>
  <si>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</si>
  <si>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</si>
  <si>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</si>
  <si>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</si>
  <si>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>Виконавчий комітет Вараської міської ради</t>
  </si>
  <si>
    <t>0210000</t>
  </si>
  <si>
    <t>0210180</t>
  </si>
  <si>
    <t>0180</t>
  </si>
  <si>
    <t>0133</t>
  </si>
  <si>
    <t>Інша діяльність у сфері державного управління</t>
  </si>
  <si>
    <t>Програма з відзначення до державних, професійних та місцевих  свят, ювілейних дат, заохочення за заслуги перед громадою на 2026-2030 роки</t>
  </si>
  <si>
    <t>Рішення міської ради від 24.09.2025 №3012-РР-VIII</t>
  </si>
  <si>
    <t>Програма  висвітлення діяльності Вараської міської ради та її виконавчих органів на 2026-2030 роки</t>
  </si>
  <si>
    <t>Рішення міської ради від 27.08.2025 №3009-РР-VIII</t>
  </si>
  <si>
    <t>Програма  з розвитку міжнародного територіального співробітництва та впровадження євроінтеграційних процесів на 2025-2029 роки</t>
  </si>
  <si>
    <t>Рішення міської ради від 27.08.2025 №2985-РР-VIII</t>
  </si>
  <si>
    <t>0210191</t>
  </si>
  <si>
    <t>0191</t>
  </si>
  <si>
    <t>0160</t>
  </si>
  <si>
    <t>Проведення місцевих виборів</t>
  </si>
  <si>
    <t xml:space="preserve">Програма підтримки Вараської міської територіальної виборчої комісії Вараського району Рівненської області поза виборчим процесом місцевих виборів на 2026-2030 роки </t>
  </si>
  <si>
    <t>Рішення міської ради від 27.08.2025 №2996-РР-VIII</t>
  </si>
  <si>
    <t>0213112</t>
  </si>
  <si>
    <t>3112</t>
  </si>
  <si>
    <t>1040</t>
  </si>
  <si>
    <t>Заходи державної політики з питань дітей та їх соціального захисту</t>
  </si>
  <si>
    <t>Комплексна програма підтримки сім'ї, дітей та молоді на 2024-2026 роки</t>
  </si>
  <si>
    <t>Рішення міської ради від 25.10.2023 №2110-РР-VIII</t>
  </si>
  <si>
    <t>Програма соціальної допомоги та підтримки мешканців на 2024-2026 роки</t>
  </si>
  <si>
    <t>Рішення міської ради від 25.10.2023 №2103-РР-VIII</t>
  </si>
  <si>
    <t>0217130</t>
  </si>
  <si>
    <t>7130</t>
  </si>
  <si>
    <t>0421</t>
  </si>
  <si>
    <t>Здійснення заходів із землеустрою</t>
  </si>
  <si>
    <t xml:space="preserve">Програма розвитку земельних відносин Вараської міської  територіальної громади на 2022-2026 роки </t>
  </si>
  <si>
    <t>Рішення міської ради від 22.12.2021 №1179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</si>
  <si>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</si>
  <si>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</si>
  <si>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</si>
  <si>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</si>
  <si>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Комплексна програма розвитку цивільного захисту на 2026-2028 роки</t>
  </si>
  <si>
    <t>Рішення міської ради від 27.08.2025 №3005-РР-VIII</t>
  </si>
  <si>
    <t>0218220</t>
  </si>
  <si>
    <t>8220</t>
  </si>
  <si>
    <t>0380</t>
  </si>
  <si>
    <t>Заходи та роботи з мобілізаційної підготовки місцевого значення</t>
  </si>
  <si>
    <t>Програма мобілізаційної підготовки, мобілізації та оборонної роботи на 2026 – 2030 роки</t>
  </si>
  <si>
    <t>Рішення міської ради від 24.09.2025 №3014-РР- VIII</t>
  </si>
  <si>
    <t>0218230</t>
  </si>
  <si>
    <t>8230</t>
  </si>
  <si>
    <t>Інші заходи громадського порядку та безпеки</t>
  </si>
  <si>
    <t>Безпечна громада та профілактика правопорушень на 2024-2028 роки</t>
  </si>
  <si>
    <t>Рішення міської ради від 13.12.2023 №2195-РР-VIII</t>
  </si>
  <si>
    <t>0218240</t>
  </si>
  <si>
    <t>8240</t>
  </si>
  <si>
    <t>Заходи та роботи з територіальної оборони</t>
  </si>
  <si>
    <t>0219770</t>
  </si>
  <si>
    <t>9770</t>
  </si>
  <si>
    <t>Інші субвенції з місцевого бюджету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</si>
  <si>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</si>
  <si>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</si>
  <si>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</si>
  <si>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підтримки державної політики у сфері казначейського обслуговування бюджетних коштів на 2025 рік</t>
  </si>
  <si>
    <t>Наказ начальника Вараської МВА від 25.07.2025 №494</t>
  </si>
  <si>
    <t>Програма профілактики рецидивної злочинності та правопорушень на території Вараської міської територіальної громади на 2024-2026 роки</t>
  </si>
  <si>
    <t>Наказ начальника Вараської МВА від 23.08.2024 №170</t>
  </si>
  <si>
    <t>0600000</t>
  </si>
  <si>
    <t>Управління  освіти виконавчого комітету Вараської міської ради</t>
  </si>
  <si>
    <t>0610000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</si>
  <si>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</si>
  <si>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</si>
  <si>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</si>
  <si>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</si>
  <si>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Програма харчування учнів закладів загальної середньої освіти на 2026-2028 роки</t>
  </si>
  <si>
    <t>Рішення міської ради від 27.08.2025 №2994-РР-VIII</t>
  </si>
  <si>
    <t>0611142</t>
  </si>
  <si>
    <t>1142</t>
  </si>
  <si>
    <t>0990</t>
  </si>
  <si>
    <t>Інші програми та заходи у сфері освіти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</si>
  <si>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</si>
  <si>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</si>
  <si>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</si>
  <si>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</si>
  <si>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>0800000</t>
  </si>
  <si>
    <t>Департамент соціального захисту та гідності  виконавчого комітету Вараської міської ради</t>
  </si>
  <si>
    <t>0810000</t>
  </si>
  <si>
    <t>0812010</t>
  </si>
  <si>
    <t>2010</t>
  </si>
  <si>
    <t>0731</t>
  </si>
  <si>
    <t>Багатопрофільна стаціонарна медична допомога населенню</t>
  </si>
  <si>
    <t xml:space="preserve">Комплексна програма "Здоров'я" на 2022-2025 роки </t>
  </si>
  <si>
    <t>Рішення міської ради від 26.11.2021 №1100</t>
  </si>
  <si>
    <t>0812111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</si>
  <si>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</si>
  <si>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</si>
  <si>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</si>
  <si>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0812142</t>
  </si>
  <si>
    <t>2142</t>
  </si>
  <si>
    <t>0763</t>
  </si>
  <si>
    <t>Програми і централізовані заходи боротьби з туберкульозом</t>
  </si>
  <si>
    <t xml:space="preserve">Комплексна програма "Здоров'я" на 2026-2029 роки </t>
  </si>
  <si>
    <t>Рішення міської ради від 27.08.2023 №2913-РР-VIII</t>
  </si>
  <si>
    <t>0812144</t>
  </si>
  <si>
    <t>2144</t>
  </si>
  <si>
    <t>Централізовані заходи з лікування хворих на цукровий та нецукровий діабет</t>
  </si>
  <si>
    <t>0812145</t>
  </si>
  <si>
    <t>2145</t>
  </si>
  <si>
    <t>Централізовані заходи з лікування онкологічних хворих</t>
  </si>
  <si>
    <t>0812152</t>
  </si>
  <si>
    <t>2152</t>
  </si>
  <si>
    <t>Інші програми та заходи у сфері охорони здоров’я</t>
  </si>
  <si>
    <t>0813031</t>
  </si>
  <si>
    <t>Надання інших пільг окремим категоріям громадян відповідно до законодавства</t>
  </si>
  <si>
    <t>0813032</t>
  </si>
  <si>
    <t>3032</t>
  </si>
  <si>
    <t>1070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</si>
  <si>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</si>
  <si>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</si>
  <si>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</si>
  <si>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</si>
  <si>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</si>
  <si>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</si>
  <si>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</si>
  <si>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0813121</t>
  </si>
  <si>
    <t>3121</t>
  </si>
  <si>
    <t xml:space="preserve">Утримання та забезпечення діяльності центрів соціальних служб </t>
  </si>
  <si>
    <t>0813192</t>
  </si>
  <si>
    <t>3192</t>
  </si>
  <si>
    <t>1030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</si>
  <si>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</si>
  <si>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</si>
  <si>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</si>
  <si>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0813242</t>
  </si>
  <si>
    <t>3242</t>
  </si>
  <si>
    <t>1090</t>
  </si>
  <si>
    <t>Комплексна програма соціальної підтримки Захисників і Захисниць України та членів їх сімей на 2026 -2028 роки</t>
  </si>
  <si>
    <t>Рішення міської ради від 27.08.2025 №3003-РР-VIII</t>
  </si>
  <si>
    <t>0816082</t>
  </si>
  <si>
    <t>6082</t>
  </si>
  <si>
    <t>0610</t>
  </si>
  <si>
    <t>Придбання житла для окремих категорій населення відповідно до законодавства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</si>
  <si>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</si>
  <si>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</si>
  <si>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0818240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</si>
  <si>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</si>
  <si>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</si>
  <si>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0819770</t>
  </si>
  <si>
    <t>1000000</t>
  </si>
  <si>
    <t>Департамент культури, туризму, молоді та спорту  виконавчого комітету Вараської міської ради</t>
  </si>
  <si>
    <t>1010000</t>
  </si>
  <si>
    <t>1011080</t>
  </si>
  <si>
    <t>1080</t>
  </si>
  <si>
    <t>0960</t>
  </si>
  <si>
    <t>Надання спеціалізованої освіти мистецькими школами</t>
  </si>
  <si>
    <t>1013133</t>
  </si>
  <si>
    <t>3133</t>
  </si>
  <si>
    <t>1013140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</si>
  <si>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</si>
  <si>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</si>
  <si>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</si>
  <si>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</si>
  <si>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</si>
  <si>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</si>
  <si>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Програма розвитку культури та туризму на 2026-2028 роки</t>
  </si>
  <si>
    <t>Рішення міської ради від 27.08.2025 №2952-РР-VIII</t>
  </si>
  <si>
    <t>1014082</t>
  </si>
  <si>
    <t>4082</t>
  </si>
  <si>
    <t xml:space="preserve">Інші заходи в галузі культури і мистецтва 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</si>
  <si>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</si>
  <si>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</si>
  <si>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</si>
  <si>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</si>
  <si>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Програма розвитку фізичної культури і спорту на 2026-2030 роки</t>
  </si>
  <si>
    <t>Рішення міської ради від 27.08.2025 №2919-РР-VIII</t>
  </si>
  <si>
    <t>1015012</t>
  </si>
  <si>
    <t>5012</t>
  </si>
  <si>
    <t>Проведення навчально-тренувальних зборів і змагань з неолімпійських видів спорту</t>
  </si>
  <si>
    <t>1015049</t>
  </si>
  <si>
    <t>5049</t>
  </si>
  <si>
    <t>Виконання окремих заходів з реалізації соціального проекту "Активні парки - локації здорової України"</t>
  </si>
  <si>
    <t>1015062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</si>
  <si>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</si>
  <si>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</si>
  <si>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Програма підтримки спортсменів, тренерів, спортивних команд Вараської міської територіальної громади на 2025-2027 роки</t>
  </si>
  <si>
    <t>Наказ начальника Вараської МВА від 23.04.2025 №126</t>
  </si>
  <si>
    <t>1017640</t>
  </si>
  <si>
    <t>7640</t>
  </si>
  <si>
    <t>0470</t>
  </si>
  <si>
    <t>Заходи з енергозбереження</t>
  </si>
  <si>
    <t>Комплексна програма енергоефективності Вараської міської територіальної громади на 2021-2025 роки</t>
  </si>
  <si>
    <t>Рішення міської ради від 24.02.2021 №167</t>
  </si>
  <si>
    <t>1018340</t>
  </si>
  <si>
    <t>8340</t>
  </si>
  <si>
    <t>0540</t>
  </si>
  <si>
    <t>Природоохоронні заходи за рахунок цільових фондів</t>
  </si>
  <si>
    <t xml:space="preserve">Програма реалізації природоохоронних заходів на 2024-2026 роки </t>
  </si>
  <si>
    <t>Рішення міської ради від 25.10.2023 №2114-РР-VIII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</si>
  <si>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</si>
  <si>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</si>
  <si>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</si>
  <si>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</si>
  <si>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</si>
  <si>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</si>
  <si>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</si>
  <si>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1211021</t>
  </si>
  <si>
    <t>1211300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</si>
  <si>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</si>
  <si>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</si>
  <si>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Комплексна програма реалізації питань будівництва, модернізації та поточних ремонтів на 2026-2028 роки</t>
  </si>
  <si>
    <t>Рішення міської ради від 27.08.2025 №3006-РР-VIII</t>
  </si>
  <si>
    <t>1212010</t>
  </si>
  <si>
    <t>1212170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</si>
  <si>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</si>
  <si>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1212111</t>
  </si>
  <si>
    <t>1214060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</si>
  <si>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</si>
  <si>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</si>
  <si>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</si>
  <si>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1216011</t>
  </si>
  <si>
    <t>6011</t>
  </si>
  <si>
    <t>Експлуатація та технічне обслуговування житлового фонду</t>
  </si>
  <si>
    <t>1216012</t>
  </si>
  <si>
    <t>6012</t>
  </si>
  <si>
    <t>0620</t>
  </si>
  <si>
    <t>Забезпечення діяльності з виробництва, транспортування, постачання теплової енергії</t>
  </si>
  <si>
    <t>Комплексна програма благоустрою та розвитку комунального господарства Вараської міської територіальної громади на 2021-2025 роки</t>
  </si>
  <si>
    <t>Рішення міської ради від 15.12.2020  №41</t>
  </si>
  <si>
    <t>1216013</t>
  </si>
  <si>
    <t>6013</t>
  </si>
  <si>
    <t>Забезпечення діяльності водопровідно-каналізаційного господарства</t>
  </si>
  <si>
    <t>Рішення міської ради від 15.12.2020 №41</t>
  </si>
  <si>
    <t>1216014</t>
  </si>
  <si>
    <t>6014</t>
  </si>
  <si>
    <t>Забезпечення збору та вивезення сміття і відходів</t>
  </si>
  <si>
    <t>1216015</t>
  </si>
  <si>
    <t>6015</t>
  </si>
  <si>
    <t>Забезпечення надійної та безперебійної експлуатації ліфтів</t>
  </si>
  <si>
    <t>1216016</t>
  </si>
  <si>
    <t>6016</t>
  </si>
  <si>
    <t>Впровадження засобів обліку витрат та регулювання споживання води та теплової енергії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</si>
  <si>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</si>
  <si>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</si>
  <si>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</si>
  <si>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</si>
  <si>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</si>
  <si>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1216030</t>
  </si>
  <si>
    <t>6030</t>
  </si>
  <si>
    <t>Організація благоустрою населених пунктів</t>
  </si>
  <si>
    <t>Комплексна програма благоустрою та розвитку комунального господарства на 2026-2028 роки</t>
  </si>
  <si>
    <t>Рішення міської ради від 27.08.2025 №2988-РР-VIII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</si>
  <si>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</si>
  <si>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</si>
  <si>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1216090</t>
  </si>
  <si>
    <t>6090</t>
  </si>
  <si>
    <t>0640</t>
  </si>
  <si>
    <t>Інша діяльність у сфері житлово-комунального господарства</t>
  </si>
  <si>
    <t>Програма реалізації питань будівництва, модернізації та поточних ремонтів на 2025 рік</t>
  </si>
  <si>
    <t>Наказ начальника Вараської МВА від 13.12.2024 №327</t>
  </si>
  <si>
    <t>1217310</t>
  </si>
  <si>
    <t>7310</t>
  </si>
  <si>
    <t>0443</t>
  </si>
  <si>
    <t>Будівництво об'єктів житлово-комунального господарства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</si>
  <si>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</si>
  <si>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</si>
  <si>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1217330</t>
  </si>
  <si>
    <t>7330</t>
  </si>
  <si>
    <t>Будівництво інших об'єктів комунальної власності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</si>
  <si>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</si>
  <si>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</si>
  <si>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</si>
  <si>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</si>
  <si>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1217640</t>
  </si>
  <si>
    <t>1217693</t>
  </si>
  <si>
    <t>7693</t>
  </si>
  <si>
    <t>0490</t>
  </si>
  <si>
    <t>Інші заходи, пов'язані з економічною діяльністю</t>
  </si>
  <si>
    <t>Рішення міської ради від 27.08.2025 №2954-РР-VIII</t>
  </si>
  <si>
    <t>1218110</t>
  </si>
  <si>
    <t>1218240</t>
  </si>
  <si>
    <t>1218340</t>
  </si>
  <si>
    <t>1218861</t>
  </si>
  <si>
    <t>8861</t>
  </si>
  <si>
    <t>Надання бюджетних позичок суб`єктам господарювання</t>
  </si>
  <si>
    <t>1218862</t>
  </si>
  <si>
    <t>8862</t>
  </si>
  <si>
    <t>Повернення бюджетних позичок, наданих суб`єктам господарювання</t>
  </si>
  <si>
    <t>1219770</t>
  </si>
  <si>
    <t>1600000</t>
  </si>
  <si>
    <t>Відділ  архітектури та містобудування виконавчого комітету Вараської міської ради</t>
  </si>
  <si>
    <t>1610000</t>
  </si>
  <si>
    <t>1617350</t>
  </si>
  <si>
    <t>7350</t>
  </si>
  <si>
    <t>Розроблення схем планування та забудови територій (містобудівної документації)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</si>
  <si>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</si>
  <si>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</si>
  <si>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1617351</t>
  </si>
  <si>
    <t>7351</t>
  </si>
  <si>
    <t>Розроблення комплексних планів просторового розвитку територій територіальних громад</t>
  </si>
  <si>
    <t>Програма розвитку та реалізації питань містобудування на 2024-2026 роки</t>
  </si>
  <si>
    <t>Рішення міської ради від 25.10.2023 №2108-РР-VIII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</si>
  <si>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</si>
  <si>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</si>
  <si>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5000000</t>
  </si>
  <si>
    <t>Вараська міська військова адміністрація Вараського району Рівненської області</t>
  </si>
  <si>
    <t>5010000</t>
  </si>
  <si>
    <t>5010180</t>
  </si>
  <si>
    <t>5018240</t>
  </si>
  <si>
    <t>Х</t>
  </si>
  <si>
    <t>УСЬОГО</t>
  </si>
  <si>
    <t>Міський голова</t>
  </si>
  <si>
    <t>Олександр МЕНЗУЛ</t>
  </si>
  <si>
    <t xml:space="preserve">Начальник міської військової адміністрації </t>
  </si>
  <si>
    <t>Людмила МАРИНІНА</t>
  </si>
  <si>
    <t>Погоджено</t>
  </si>
  <si>
    <t xml:space="preserve">Начальник фінансового управління  виконавчого </t>
  </si>
  <si>
    <t>комітету Вараської міської ради</t>
  </si>
  <si>
    <t>Валентина ТАЦЮК</t>
  </si>
  <si>
    <t>Заступник начальника управління, начальник</t>
  </si>
  <si>
    <t>бюджетного відділу фінансового управління</t>
  </si>
  <si>
    <t xml:space="preserve">виконавчого комітету Вараської міської ради                                       </t>
  </si>
  <si>
    <t>Ростислав КОТЯШ</t>
  </si>
  <si>
    <t>Програма забезпечення ефективного управління майном, що належить до комунальної власності Вараської міської територіальної громади, на 2025-2027 роки</t>
  </si>
  <si>
    <t>Забезпечення молодіжними центрами соціального становлення та розвитку молоді та інші заходи у сфері молодіжної політики</t>
  </si>
  <si>
    <t>Інші заходи та заклади у сфері соціального захисту і соціального забезпечення</t>
  </si>
  <si>
    <t>Комплексна програма розвитку цивільного захисту Вараської міської територіальної громади на 2026-2028 роки</t>
  </si>
  <si>
    <t>Рішення міської ради від 28.08.2025  №3005-РР-VIII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</si>
</sst>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6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color rgb="FFFF0000"/>
      <name val="Helv"/>
      <charset val="204"/>
    </font>
    <font>
      <sz val="14"/>
      <name val="Helv"/>
      <charset val="204"/>
    </font>
    <font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b/>
      <sz val="14"/>
      <name val="Helv"/>
      <charset val="204"/>
    </font>
    <font>
      <sz val="7"/>
      <name val="Times New Roman"/>
      <family val="1"/>
      <charset val="204"/>
    </font>
    <font>
      <sz val="14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2"/>
      <name val="Arial Cyr"/>
      <charset val="204"/>
    </font>
    <font>
      <sz val="14"/>
      <name val="Times New Roman Cyr"/>
      <family val="1"/>
      <charset val="204"/>
    </font>
    <font>
      <sz val="14"/>
      <name val="Arial Cyr"/>
      <charset val="204"/>
    </font>
    <font>
      <sz val="14"/>
      <color rgb="FFFF0000"/>
      <name val="Times New Roman"/>
      <family val="1"/>
      <charset val="204"/>
    </font>
    <font>
      <sz val="14"/>
      <color rgb="FFFF0000"/>
      <name val="Arial Cyr"/>
      <charset val="204"/>
    </font>
    <font>
      <sz val="14"/>
      <name val="Times New Roman"/>
      <family val="1"/>
    </font>
    <font>
      <sz val="14"/>
      <color rgb="FFFF0000"/>
      <name val="Times New Roman Cyr"/>
      <family val="1"/>
      <charset val="204"/>
    </font>
    <font>
      <sz val="14"/>
      <color rgb="FFFF0000"/>
      <name val="Helv"/>
      <charset val="204"/>
    </font>
    <font>
      <b/>
      <sz val="14"/>
      <name val="Times New Roman Cyr"/>
      <family val="1"/>
      <charset val="204"/>
    </font>
    <font>
      <b/>
      <sz val="14"/>
      <name val="Arial Cyr"/>
      <charset val="204"/>
    </font>
    <font>
      <b/>
      <sz val="14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4"/>
      <name val="Times New Roman Cyr"/>
      <charset val="204"/>
    </font>
    <font>
      <sz val="14"/>
      <color rgb="FFFF0000"/>
      <name val="Times New Roman"/>
      <family val="1"/>
    </font>
    <font>
      <b/>
      <sz val="14"/>
      <color rgb="FFFF0000"/>
      <name val="Arial Cyr"/>
      <charset val="204"/>
    </font>
    <font>
      <i/>
      <sz val="12"/>
      <name val="Helv"/>
      <charset val="204"/>
    </font>
    <font>
      <i/>
      <sz val="14"/>
      <name val="Times New Roman"/>
      <family val="1"/>
      <charset val="204"/>
    </font>
    <font>
      <i/>
      <sz val="12"/>
      <color rgb="FFFF0000"/>
      <name val="Helv"/>
      <charset val="204"/>
    </font>
    <font>
      <i/>
      <sz val="14"/>
      <color rgb="FFFF0000"/>
      <name val="Times New Roman"/>
      <family val="1"/>
      <charset val="204"/>
    </font>
    <font>
      <sz val="14"/>
      <name val="Times New Roman CYR"/>
      <charset val="204"/>
    </font>
    <font>
      <sz val="12"/>
      <name val="Helv"/>
      <charset val="204"/>
    </font>
    <font>
      <sz val="12"/>
      <color rgb="FFFF0000"/>
      <name val="Helv"/>
      <charset val="204"/>
    </font>
    <font>
      <b/>
      <sz val="12"/>
      <color rgb="FFFF0000"/>
      <name val="Helv"/>
      <charset val="204"/>
    </font>
    <font>
      <b/>
      <sz val="14"/>
      <color rgb="FFFF0000"/>
      <name val="Times New Roman Cyr"/>
      <family val="1"/>
      <charset val="204"/>
    </font>
    <font>
      <b/>
      <sz val="14"/>
      <color rgb="FFFF0000"/>
      <name val="Times New Roman Cyr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0"/>
      <name val="Times New Roman"/>
      <family val="1"/>
      <charset val="204"/>
    </font>
    <font>
      <sz val="14"/>
      <color indexed="10"/>
      <name val="Times New Roman"/>
      <family val="1"/>
    </font>
    <font>
      <sz val="16"/>
      <name val="Times New Roman"/>
      <family val="1"/>
    </font>
    <font>
      <sz val="18"/>
      <name val="Arial Cyr"/>
      <charset val="204"/>
    </font>
    <font>
      <sz val="16"/>
      <name val="Times New Roman"/>
      <family val="1"/>
      <charset val="204"/>
    </font>
    <font>
      <sz val="12"/>
      <name val="Arial Cyr"/>
      <family val="2"/>
      <charset val="204"/>
    </font>
    <font>
      <sz val="16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9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/>
    <xf numFmtId="0" fontId="11" fillId="0" borderId="0" xfId="0" applyFont="1"/>
    <xf numFmtId="0" fontId="16" fillId="0" borderId="0" xfId="0" applyFont="1"/>
    <xf numFmtId="0" fontId="17" fillId="0" borderId="0" xfId="0" applyFont="1"/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49" fontId="15" fillId="2" borderId="3" xfId="0" applyNumberFormat="1" applyFont="1" applyFill="1" applyBorder="1" applyAlignment="1">
      <alignment horizontal="center" wrapText="1"/>
    </xf>
    <xf numFmtId="49" fontId="15" fillId="2" borderId="3" xfId="3" applyNumberFormat="1" applyFont="1" applyFill="1" applyBorder="1" applyAlignment="1" applyProtection="1">
      <alignment horizontal="left" wrapText="1"/>
      <protection locked="0"/>
    </xf>
    <xf numFmtId="0" fontId="15" fillId="2" borderId="3" xfId="0" applyFont="1" applyFill="1" applyBorder="1"/>
    <xf numFmtId="0" fontId="15" fillId="2" borderId="3" xfId="0" applyFont="1" applyFill="1" applyBorder="1" applyAlignment="1">
      <alignment horizontal="center"/>
    </xf>
    <xf numFmtId="3" fontId="15" fillId="2" borderId="3" xfId="0" applyNumberFormat="1" applyFont="1" applyFill="1" applyBorder="1" applyAlignment="1">
      <alignment horizontal="center"/>
    </xf>
    <xf numFmtId="0" fontId="0" fillId="0" borderId="0" xfId="0" applyFont="1"/>
    <xf numFmtId="3" fontId="21" fillId="0" borderId="0" xfId="0" applyNumberFormat="1" applyFont="1"/>
    <xf numFmtId="3" fontId="15" fillId="0" borderId="0" xfId="0" applyNumberFormat="1" applyFont="1"/>
    <xf numFmtId="49" fontId="22" fillId="0" borderId="3" xfId="0" applyNumberFormat="1" applyFont="1" applyBorder="1" applyAlignment="1">
      <alignment horizontal="center" wrapText="1"/>
    </xf>
    <xf numFmtId="49" fontId="19" fillId="0" borderId="3" xfId="0" applyNumberFormat="1" applyFont="1" applyBorder="1" applyAlignment="1">
      <alignment horizontal="left" wrapText="1"/>
    </xf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horizontal="center" wrapText="1"/>
    </xf>
    <xf numFmtId="3" fontId="19" fillId="0" borderId="3" xfId="0" applyNumberFormat="1" applyFont="1" applyBorder="1" applyAlignment="1">
      <alignment horizontal="center" wrapText="1"/>
    </xf>
    <xf numFmtId="3" fontId="19" fillId="0" borderId="3" xfId="0" applyNumberFormat="1" applyFont="1" applyBorder="1" applyAlignment="1">
      <alignment horizontal="center"/>
    </xf>
    <xf numFmtId="3" fontId="23" fillId="0" borderId="0" xfId="0" applyNumberFormat="1" applyFont="1"/>
    <xf numFmtId="3" fontId="24" fillId="0" borderId="3" xfId="0" applyNumberFormat="1" applyFont="1" applyBorder="1" applyAlignment="1">
      <alignment horizontal="center"/>
    </xf>
    <xf numFmtId="0" fontId="4" fillId="0" borderId="0" xfId="0" applyFont="1"/>
    <xf numFmtId="3" fontId="25" fillId="0" borderId="0" xfId="0" applyNumberFormat="1" applyFont="1"/>
    <xf numFmtId="49" fontId="19" fillId="0" borderId="5" xfId="0" applyNumberFormat="1" applyFont="1" applyBorder="1" applyAlignment="1">
      <alignment horizontal="left" wrapText="1"/>
    </xf>
    <xf numFmtId="49" fontId="19" fillId="0" borderId="3" xfId="0" applyNumberFormat="1" applyFont="1" applyBorder="1" applyAlignment="1">
      <alignment horizontal="center" wrapText="1"/>
    </xf>
    <xf numFmtId="0" fontId="19" fillId="0" borderId="5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49" fontId="19" fillId="0" borderId="3" xfId="0" applyNumberFormat="1" applyFont="1" applyBorder="1" applyAlignment="1">
      <alignment wrapText="1"/>
    </xf>
    <xf numFmtId="49" fontId="19" fillId="3" borderId="3" xfId="0" applyNumberFormat="1" applyFont="1" applyFill="1" applyBorder="1" applyAlignment="1">
      <alignment horizontal="center" wrapText="1"/>
    </xf>
    <xf numFmtId="49" fontId="19" fillId="3" borderId="3" xfId="0" applyNumberFormat="1" applyFont="1" applyFill="1" applyBorder="1" applyAlignment="1">
      <alignment horizontal="left" wrapText="1"/>
    </xf>
    <xf numFmtId="49" fontId="26" fillId="0" borderId="3" xfId="0" applyNumberFormat="1" applyFont="1" applyBorder="1" applyAlignment="1">
      <alignment horizontal="center" wrapText="1"/>
    </xf>
    <xf numFmtId="49" fontId="26" fillId="3" borderId="3" xfId="0" applyNumberFormat="1" applyFont="1" applyFill="1" applyBorder="1" applyAlignment="1">
      <alignment horizontal="center" wrapText="1"/>
    </xf>
    <xf numFmtId="49" fontId="26" fillId="3" borderId="3" xfId="0" applyNumberFormat="1" applyFont="1" applyFill="1" applyBorder="1" applyAlignment="1">
      <alignment wrapText="1"/>
    </xf>
    <xf numFmtId="49" fontId="19" fillId="3" borderId="3" xfId="0" applyNumberFormat="1" applyFont="1" applyFill="1" applyBorder="1" applyAlignment="1">
      <alignment wrapText="1"/>
    </xf>
    <xf numFmtId="3" fontId="3" fillId="0" borderId="3" xfId="0" applyNumberFormat="1" applyFont="1" applyBorder="1"/>
    <xf numFmtId="49" fontId="26" fillId="3" borderId="3" xfId="0" applyNumberFormat="1" applyFont="1" applyFill="1" applyBorder="1" applyAlignment="1">
      <alignment horizontal="left" wrapText="1"/>
    </xf>
    <xf numFmtId="49" fontId="22" fillId="0" borderId="3" xfId="0" applyNumberFormat="1" applyFont="1" applyBorder="1" applyAlignment="1" applyProtection="1">
      <alignment wrapText="1"/>
      <protection locked="0"/>
    </xf>
    <xf numFmtId="49" fontId="22" fillId="0" borderId="3" xfId="0" applyNumberFormat="1" applyFont="1" applyBorder="1" applyAlignment="1" applyProtection="1">
      <alignment vertical="center" wrapText="1"/>
      <protection locked="0"/>
    </xf>
    <xf numFmtId="49" fontId="27" fillId="0" borderId="3" xfId="0" applyNumberFormat="1" applyFont="1" applyBorder="1" applyAlignment="1">
      <alignment horizontal="center" wrapText="1"/>
    </xf>
    <xf numFmtId="49" fontId="27" fillId="0" borderId="3" xfId="0" applyNumberFormat="1" applyFont="1" applyBorder="1" applyAlignment="1" applyProtection="1">
      <alignment vertical="center" wrapText="1"/>
      <protection locked="0"/>
    </xf>
    <xf numFmtId="0" fontId="24" fillId="0" borderId="3" xfId="0" applyFont="1" applyBorder="1" applyAlignment="1">
      <alignment wrapText="1"/>
    </xf>
    <xf numFmtId="0" fontId="24" fillId="0" borderId="3" xfId="0" applyFont="1" applyBorder="1" applyAlignment="1">
      <alignment horizontal="center" wrapText="1"/>
    </xf>
    <xf numFmtId="3" fontId="24" fillId="0" borderId="3" xfId="0" applyNumberFormat="1" applyFont="1" applyBorder="1" applyAlignment="1">
      <alignment horizontal="center" wrapText="1"/>
    </xf>
    <xf numFmtId="0" fontId="28" fillId="0" borderId="0" xfId="0" applyFont="1"/>
    <xf numFmtId="0" fontId="24" fillId="0" borderId="3" xfId="0" applyFont="1" applyBorder="1" applyAlignment="1">
      <alignment horizontal="left" wrapText="1"/>
    </xf>
    <xf numFmtId="49" fontId="29" fillId="2" borderId="3" xfId="0" applyNumberFormat="1" applyFont="1" applyFill="1" applyBorder="1" applyAlignment="1">
      <alignment horizontal="center" wrapText="1"/>
    </xf>
    <xf numFmtId="49" fontId="15" fillId="2" borderId="3" xfId="0" applyNumberFormat="1" applyFont="1" applyFill="1" applyBorder="1" applyAlignment="1">
      <alignment horizontal="center"/>
    </xf>
    <xf numFmtId="49" fontId="29" fillId="2" borderId="3" xfId="0" applyNumberFormat="1" applyFont="1" applyFill="1" applyBorder="1" applyAlignment="1" applyProtection="1">
      <alignment horizontal="left" wrapText="1"/>
      <protection locked="0"/>
    </xf>
    <xf numFmtId="0" fontId="15" fillId="2" borderId="3" xfId="0" applyFont="1" applyFill="1" applyBorder="1" applyAlignment="1">
      <alignment horizontal="justify" wrapText="1"/>
    </xf>
    <xf numFmtId="0" fontId="15" fillId="2" borderId="3" xfId="0" applyFont="1" applyFill="1" applyBorder="1" applyAlignment="1">
      <alignment horizontal="center" wrapText="1"/>
    </xf>
    <xf numFmtId="0" fontId="23" fillId="0" borderId="0" xfId="0" applyFont="1"/>
    <xf numFmtId="3" fontId="30" fillId="0" borderId="0" xfId="0" applyNumberFormat="1" applyFont="1"/>
    <xf numFmtId="3" fontId="15" fillId="0" borderId="3" xfId="0" applyNumberFormat="1" applyFont="1" applyBorder="1" applyAlignment="1">
      <alignment horizontal="center"/>
    </xf>
    <xf numFmtId="3" fontId="31" fillId="0" borderId="3" xfId="0" applyNumberFormat="1" applyFont="1" applyBorder="1" applyAlignment="1">
      <alignment horizontal="center"/>
    </xf>
    <xf numFmtId="0" fontId="32" fillId="0" borderId="0" xfId="0" applyFont="1"/>
    <xf numFmtId="0" fontId="25" fillId="0" borderId="0" xfId="0" applyFont="1"/>
    <xf numFmtId="49" fontId="22" fillId="2" borderId="3" xfId="0" applyNumberFormat="1" applyFont="1" applyFill="1" applyBorder="1" applyAlignment="1">
      <alignment horizontal="center" vertical="center" wrapText="1"/>
    </xf>
    <xf numFmtId="49" fontId="33" fillId="2" borderId="3" xfId="0" applyNumberFormat="1" applyFont="1" applyFill="1" applyBorder="1" applyAlignment="1" applyProtection="1">
      <alignment horizontal="left" wrapText="1"/>
      <protection locked="0"/>
    </xf>
    <xf numFmtId="0" fontId="19" fillId="2" borderId="3" xfId="0" applyFont="1" applyFill="1" applyBorder="1" applyAlignment="1">
      <alignment wrapText="1"/>
    </xf>
    <xf numFmtId="0" fontId="19" fillId="2" borderId="3" xfId="0" applyFont="1" applyFill="1" applyBorder="1" applyAlignment="1">
      <alignment horizontal="center" wrapText="1"/>
    </xf>
    <xf numFmtId="3" fontId="15" fillId="2" borderId="3" xfId="0" applyNumberFormat="1" applyFont="1" applyFill="1" applyBorder="1" applyAlignment="1">
      <alignment horizontal="center" wrapText="1"/>
    </xf>
    <xf numFmtId="4" fontId="30" fillId="0" borderId="0" xfId="0" applyNumberFormat="1" applyFont="1"/>
    <xf numFmtId="49" fontId="34" fillId="0" borderId="3" xfId="0" applyNumberFormat="1" applyFont="1" applyBorder="1" applyAlignment="1">
      <alignment wrapText="1"/>
    </xf>
    <xf numFmtId="0" fontId="24" fillId="0" borderId="0" xfId="0" applyFont="1"/>
    <xf numFmtId="4" fontId="35" fillId="0" borderId="0" xfId="0" applyNumberFormat="1" applyFont="1"/>
    <xf numFmtId="49" fontId="24" fillId="0" borderId="0" xfId="0" applyNumberFormat="1" applyFont="1" applyAlignment="1">
      <alignment wrapText="1"/>
    </xf>
    <xf numFmtId="49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3" fontId="15" fillId="0" borderId="3" xfId="0" applyNumberFormat="1" applyFont="1" applyBorder="1" applyAlignment="1">
      <alignment horizontal="center" wrapText="1"/>
    </xf>
    <xf numFmtId="49" fontId="24" fillId="0" borderId="3" xfId="0" applyNumberFormat="1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3" fontId="27" fillId="0" borderId="3" xfId="0" applyNumberFormat="1" applyFont="1" applyBorder="1" applyAlignment="1">
      <alignment horizontal="center" wrapText="1"/>
    </xf>
    <xf numFmtId="3" fontId="31" fillId="0" borderId="3" xfId="0" applyNumberFormat="1" applyFont="1" applyBorder="1" applyAlignment="1">
      <alignment horizontal="center" wrapText="1"/>
    </xf>
    <xf numFmtId="49" fontId="26" fillId="0" borderId="3" xfId="0" applyNumberFormat="1" applyFont="1" applyBorder="1" applyAlignment="1">
      <alignment wrapText="1"/>
    </xf>
    <xf numFmtId="49" fontId="26" fillId="0" borderId="3" xfId="0" applyNumberFormat="1" applyFont="1" applyBorder="1" applyAlignment="1">
      <alignment vertical="center" wrapText="1"/>
    </xf>
    <xf numFmtId="49" fontId="19" fillId="0" borderId="3" xfId="0" applyNumberFormat="1" applyFont="1" applyBorder="1" applyAlignment="1">
      <alignment horizontal="center"/>
    </xf>
    <xf numFmtId="49" fontId="22" fillId="0" borderId="4" xfId="0" applyNumberFormat="1" applyFont="1" applyBorder="1" applyAlignment="1">
      <alignment horizontal="center" wrapText="1"/>
    </xf>
    <xf numFmtId="49" fontId="22" fillId="0" borderId="6" xfId="0" applyNumberFormat="1" applyFont="1" applyBorder="1" applyAlignment="1">
      <alignment horizontal="center" wrapText="1"/>
    </xf>
    <xf numFmtId="4" fontId="19" fillId="0" borderId="3" xfId="0" applyNumberFormat="1" applyFont="1" applyBorder="1" applyAlignment="1">
      <alignment horizontal="center" wrapText="1"/>
    </xf>
    <xf numFmtId="49" fontId="22" fillId="0" borderId="7" xfId="0" applyNumberFormat="1" applyFont="1" applyBorder="1" applyAlignment="1">
      <alignment horizontal="center" wrapText="1"/>
    </xf>
    <xf numFmtId="0" fontId="19" fillId="0" borderId="2" xfId="0" applyFont="1" applyBorder="1" applyAlignment="1">
      <alignment wrapText="1"/>
    </xf>
    <xf numFmtId="0" fontId="36" fillId="0" borderId="0" xfId="0" applyFont="1"/>
    <xf numFmtId="0" fontId="37" fillId="0" borderId="0" xfId="0" applyFont="1"/>
    <xf numFmtId="49" fontId="27" fillId="0" borderId="3" xfId="0" applyNumberFormat="1" applyFont="1" applyBorder="1" applyAlignment="1" applyProtection="1">
      <alignment wrapText="1"/>
      <protection locked="0"/>
    </xf>
    <xf numFmtId="3" fontId="24" fillId="4" borderId="3" xfId="0" applyNumberFormat="1" applyFont="1" applyFill="1" applyBorder="1" applyAlignment="1">
      <alignment horizontal="center" wrapText="1"/>
    </xf>
    <xf numFmtId="0" fontId="38" fillId="0" borderId="0" xfId="0" applyFont="1"/>
    <xf numFmtId="0" fontId="39" fillId="0" borderId="0" xfId="0" applyFont="1"/>
    <xf numFmtId="49" fontId="24" fillId="0" borderId="3" xfId="0" applyNumberFormat="1" applyFont="1" applyBorder="1" applyAlignment="1">
      <alignment horizontal="center"/>
    </xf>
    <xf numFmtId="49" fontId="34" fillId="0" borderId="3" xfId="0" applyNumberFormat="1" applyFont="1" applyBorder="1" applyAlignment="1">
      <alignment horizontal="center"/>
    </xf>
    <xf numFmtId="49" fontId="34" fillId="0" borderId="3" xfId="0" applyNumberFormat="1" applyFont="1" applyBorder="1" applyAlignment="1">
      <alignment vertical="center" wrapText="1"/>
    </xf>
    <xf numFmtId="49" fontId="26" fillId="0" borderId="3" xfId="0" applyNumberFormat="1" applyFont="1" applyBorder="1" applyAlignment="1">
      <alignment horizontal="left" wrapText="1"/>
    </xf>
    <xf numFmtId="49" fontId="34" fillId="0" borderId="3" xfId="0" applyNumberFormat="1" applyFont="1" applyBorder="1" applyAlignment="1">
      <alignment horizontal="left" wrapText="1"/>
    </xf>
    <xf numFmtId="49" fontId="24" fillId="0" borderId="2" xfId="0" applyNumberFormat="1" applyFont="1" applyBorder="1" applyAlignment="1">
      <alignment horizontal="center"/>
    </xf>
    <xf numFmtId="49" fontId="27" fillId="0" borderId="3" xfId="0" applyNumberFormat="1" applyFont="1" applyBorder="1" applyAlignment="1" applyProtection="1">
      <alignment horizontal="left" wrapText="1"/>
      <protection locked="0"/>
    </xf>
    <xf numFmtId="49" fontId="29" fillId="2" borderId="3" xfId="0" applyNumberFormat="1" applyFont="1" applyFill="1" applyBorder="1" applyAlignment="1">
      <alignment horizontal="center" vertical="center" wrapText="1"/>
    </xf>
    <xf numFmtId="49" fontId="34" fillId="0" borderId="3" xfId="0" applyNumberFormat="1" applyFont="1" applyBorder="1" applyAlignment="1" applyProtection="1">
      <alignment horizontal="left" wrapText="1"/>
      <protection locked="0"/>
    </xf>
    <xf numFmtId="49" fontId="26" fillId="0" borderId="3" xfId="0" applyNumberFormat="1" applyFont="1" applyBorder="1" applyAlignment="1" applyProtection="1">
      <alignment horizontal="left" wrapText="1"/>
      <protection locked="0"/>
    </xf>
    <xf numFmtId="49" fontId="40" fillId="0" borderId="3" xfId="0" applyNumberFormat="1" applyFont="1" applyBorder="1" applyAlignment="1">
      <alignment horizontal="left" wrapText="1"/>
    </xf>
    <xf numFmtId="49" fontId="27" fillId="0" borderId="7" xfId="0" applyNumberFormat="1" applyFont="1" applyBorder="1" applyAlignment="1">
      <alignment horizontal="center" wrapText="1"/>
    </xf>
    <xf numFmtId="0" fontId="24" fillId="0" borderId="3" xfId="0" applyFont="1" applyBorder="1" applyAlignment="1">
      <alignment horizontal="center" vertical="center" wrapText="1"/>
    </xf>
    <xf numFmtId="4" fontId="31" fillId="0" borderId="3" xfId="0" applyNumberFormat="1" applyFont="1" applyBorder="1" applyAlignment="1">
      <alignment horizontal="center" wrapText="1"/>
    </xf>
    <xf numFmtId="3" fontId="35" fillId="0" borderId="0" xfId="0" applyNumberFormat="1" applyFont="1"/>
    <xf numFmtId="4" fontId="24" fillId="0" borderId="3" xfId="0" applyNumberFormat="1" applyFont="1" applyBorder="1" applyAlignment="1">
      <alignment horizontal="center" wrapText="1"/>
    </xf>
    <xf numFmtId="0" fontId="19" fillId="0" borderId="3" xfId="0" applyFont="1" applyBorder="1" applyAlignment="1">
      <alignment horizontal="justify" wrapText="1"/>
    </xf>
    <xf numFmtId="0" fontId="24" fillId="0" borderId="4" xfId="0" applyFont="1" applyBorder="1" applyAlignment="1">
      <alignment wrapText="1"/>
    </xf>
    <xf numFmtId="4" fontId="24" fillId="0" borderId="3" xfId="0" applyNumberFormat="1" applyFont="1" applyBorder="1" applyAlignment="1">
      <alignment horizontal="center"/>
    </xf>
    <xf numFmtId="49" fontId="24" fillId="0" borderId="4" xfId="0" applyNumberFormat="1" applyFont="1" applyBorder="1" applyAlignment="1">
      <alignment wrapText="1"/>
    </xf>
    <xf numFmtId="0" fontId="19" fillId="0" borderId="4" xfId="0" applyFont="1" applyBorder="1" applyAlignment="1">
      <alignment wrapText="1"/>
    </xf>
    <xf numFmtId="4" fontId="19" fillId="0" borderId="3" xfId="0" applyNumberFormat="1" applyFont="1" applyBorder="1" applyAlignment="1">
      <alignment horizontal="center"/>
    </xf>
    <xf numFmtId="0" fontId="41" fillId="0" borderId="0" xfId="0" applyFont="1"/>
    <xf numFmtId="49" fontId="19" fillId="0" borderId="4" xfId="0" applyNumberFormat="1" applyFont="1" applyBorder="1" applyAlignment="1">
      <alignment wrapText="1"/>
    </xf>
    <xf numFmtId="49" fontId="24" fillId="0" borderId="3" xfId="0" applyNumberFormat="1" applyFont="1" applyBorder="1" applyAlignment="1">
      <alignment horizontal="center" wrapText="1"/>
    </xf>
    <xf numFmtId="0" fontId="24" fillId="0" borderId="3" xfId="0" applyFont="1" applyFill="1" applyBorder="1" applyAlignment="1">
      <alignment horizontal="center" wrapText="1"/>
    </xf>
    <xf numFmtId="0" fontId="42" fillId="0" borderId="0" xfId="0" applyFont="1"/>
    <xf numFmtId="3" fontId="43" fillId="0" borderId="0" xfId="0" applyNumberFormat="1" applyFont="1"/>
    <xf numFmtId="3" fontId="26" fillId="0" borderId="3" xfId="0" applyNumberFormat="1" applyFont="1" applyBorder="1" applyAlignment="1">
      <alignment horizontal="center"/>
    </xf>
    <xf numFmtId="3" fontId="19" fillId="0" borderId="3" xfId="0" applyNumberFormat="1" applyFont="1" applyBorder="1"/>
    <xf numFmtId="0" fontId="24" fillId="0" borderId="3" xfId="4" quotePrefix="1" applyFont="1" applyBorder="1" applyAlignment="1">
      <alignment horizontal="center" wrapText="1"/>
    </xf>
    <xf numFmtId="0" fontId="24" fillId="0" borderId="3" xfId="4" quotePrefix="1" applyFont="1" applyBorder="1" applyAlignment="1">
      <alignment wrapText="1"/>
    </xf>
    <xf numFmtId="49" fontId="44" fillId="2" borderId="3" xfId="0" applyNumberFormat="1" applyFont="1" applyFill="1" applyBorder="1" applyAlignment="1">
      <alignment horizontal="center" wrapText="1"/>
    </xf>
    <xf numFmtId="49" fontId="44" fillId="2" borderId="3" xfId="0" applyNumberFormat="1" applyFont="1" applyFill="1" applyBorder="1" applyAlignment="1">
      <alignment horizontal="center" vertical="center" wrapText="1"/>
    </xf>
    <xf numFmtId="49" fontId="45" fillId="2" borderId="3" xfId="0" applyNumberFormat="1" applyFont="1" applyFill="1" applyBorder="1" applyAlignment="1" applyProtection="1">
      <alignment horizontal="left" wrapText="1"/>
      <protection locked="0"/>
    </xf>
    <xf numFmtId="0" fontId="24" fillId="2" borderId="3" xfId="0" applyFont="1" applyFill="1" applyBorder="1" applyAlignment="1">
      <alignment wrapText="1"/>
    </xf>
    <xf numFmtId="0" fontId="24" fillId="2" borderId="3" xfId="0" applyFont="1" applyFill="1" applyBorder="1" applyAlignment="1">
      <alignment horizontal="center" wrapText="1"/>
    </xf>
    <xf numFmtId="3" fontId="31" fillId="2" borderId="3" xfId="0" applyNumberFormat="1" applyFont="1" applyFill="1" applyBorder="1" applyAlignment="1">
      <alignment horizontal="center" wrapText="1"/>
    </xf>
    <xf numFmtId="3" fontId="31" fillId="2" borderId="3" xfId="0" applyNumberFormat="1" applyFont="1" applyFill="1" applyBorder="1" applyAlignment="1">
      <alignment horizontal="center"/>
    </xf>
    <xf numFmtId="0" fontId="24" fillId="0" borderId="0" xfId="0" applyFont="1" applyAlignment="1">
      <alignment wrapText="1"/>
    </xf>
    <xf numFmtId="3" fontId="34" fillId="0" borderId="3" xfId="0" applyNumberFormat="1" applyFont="1" applyBorder="1" applyAlignment="1">
      <alignment horizontal="center" wrapText="1"/>
    </xf>
    <xf numFmtId="3" fontId="19" fillId="0" borderId="3" xfId="0" applyNumberFormat="1" applyFont="1" applyFill="1" applyBorder="1" applyAlignment="1">
      <alignment horizontal="center"/>
    </xf>
    <xf numFmtId="49" fontId="34" fillId="3" borderId="3" xfId="0" applyNumberFormat="1" applyFont="1" applyFill="1" applyBorder="1" applyAlignment="1">
      <alignment horizontal="center" wrapText="1"/>
    </xf>
    <xf numFmtId="49" fontId="34" fillId="3" borderId="3" xfId="0" applyNumberFormat="1" applyFont="1" applyFill="1" applyBorder="1" applyAlignment="1">
      <alignment horizontal="left" wrapText="1"/>
    </xf>
    <xf numFmtId="49" fontId="15" fillId="5" borderId="3" xfId="0" applyNumberFormat="1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 wrapText="1"/>
    </xf>
    <xf numFmtId="3" fontId="15" fillId="5" borderId="3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4" fontId="15" fillId="5" borderId="0" xfId="0" applyNumberFormat="1" applyFont="1" applyFill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center"/>
    </xf>
    <xf numFmtId="49" fontId="46" fillId="0" borderId="0" xfId="1" applyNumberFormat="1" applyFont="1" applyAlignment="1">
      <alignment vertical="top"/>
    </xf>
    <xf numFmtId="49" fontId="7" fillId="0" borderId="0" xfId="0" applyNumberFormat="1" applyFont="1" applyAlignment="1">
      <alignment horizontal="center" vertical="center"/>
    </xf>
    <xf numFmtId="0" fontId="46" fillId="0" borderId="0" xfId="1" applyFont="1"/>
    <xf numFmtId="49" fontId="46" fillId="0" borderId="0" xfId="1" applyNumberFormat="1" applyFont="1" applyAlignment="1">
      <alignment vertical="top" wrapText="1"/>
    </xf>
    <xf numFmtId="0" fontId="47" fillId="0" borderId="0" xfId="1" applyFont="1"/>
    <xf numFmtId="0" fontId="48" fillId="0" borderId="0" xfId="1" applyFont="1"/>
    <xf numFmtId="0" fontId="49" fillId="0" borderId="0" xfId="0" applyFont="1"/>
    <xf numFmtId="0" fontId="12" fillId="0" borderId="0" xfId="0" applyFont="1"/>
    <xf numFmtId="3" fontId="0" fillId="0" borderId="0" xfId="0" applyNumberFormat="1"/>
    <xf numFmtId="0" fontId="0" fillId="0" borderId="0" xfId="0" applyAlignment="1">
      <alignment horizontal="center"/>
    </xf>
    <xf numFmtId="0" fontId="50" fillId="0" borderId="0" xfId="0" applyFont="1"/>
    <xf numFmtId="0" fontId="51" fillId="0" borderId="0" xfId="1" applyFont="1"/>
    <xf numFmtId="0" fontId="26" fillId="0" borderId="0" xfId="0" applyFont="1"/>
    <xf numFmtId="0" fontId="50" fillId="0" borderId="0" xfId="0" applyFont="1" applyAlignment="1">
      <alignment horizontal="center"/>
    </xf>
    <xf numFmtId="0" fontId="52" fillId="0" borderId="0" xfId="0" applyFont="1"/>
    <xf numFmtId="49" fontId="47" fillId="0" borderId="0" xfId="1" applyNumberFormat="1" applyFont="1" applyAlignment="1" applyProtection="1">
      <alignment vertical="top" wrapText="1"/>
      <protection locked="0"/>
    </xf>
    <xf numFmtId="49" fontId="53" fillId="0" borderId="0" xfId="1" applyNumberFormat="1" applyFont="1" applyAlignment="1" applyProtection="1">
      <alignment vertical="top"/>
      <protection locked="0"/>
    </xf>
    <xf numFmtId="49" fontId="52" fillId="0" borderId="0" xfId="0" applyNumberFormat="1" applyFont="1" applyAlignment="1" applyProtection="1">
      <alignment vertical="top"/>
      <protection locked="0"/>
    </xf>
    <xf numFmtId="164" fontId="46" fillId="0" borderId="0" xfId="1" applyNumberFormat="1" applyFont="1"/>
    <xf numFmtId="0" fontId="54" fillId="0" borderId="0" xfId="2" applyFont="1"/>
    <xf numFmtId="0" fontId="53" fillId="0" borderId="0" xfId="0" applyFont="1" applyAlignment="1"/>
    <xf numFmtId="0" fontId="55" fillId="0" borderId="0" xfId="0" applyFont="1" applyAlignment="1">
      <alignment wrapText="1"/>
    </xf>
    <xf numFmtId="0" fontId="53" fillId="0" borderId="0" xfId="0" applyFont="1" applyAlignment="1">
      <alignment wrapText="1"/>
    </xf>
    <xf numFmtId="0" fontId="53" fillId="0" borderId="0" xfId="0" applyFont="1"/>
    <xf numFmtId="0" fontId="1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49" fontId="8" fillId="0" borderId="1" xfId="1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" fontId="7" fillId="0" borderId="0" xfId="1" applyNumberFormat="1" applyAlignment="1">
      <alignment horizontal="center" vertical="top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0" fontId="12" fillId="0" borderId="2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</cellXfs>
  <cellStyles count="5">
    <cellStyle name="Гиперссылка" xfId="3" builtinId="8"/>
    <cellStyle name="Обычный" xfId="0" builtinId="0"/>
    <cellStyle name="Обычный 3 3 2" xfId="4"/>
    <cellStyle name="Обычный_Dod5 2" xfId="1"/>
    <cellStyle name="Обычный_Dod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676275</xdr:colOff>
      <xdr:row>3</xdr:row>
      <xdr:rowOff>333375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1239500" y="0"/>
          <a:ext cx="3667125" cy="1076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3</xdr:col>
      <xdr:colOff>492672</xdr:colOff>
      <xdr:row>2</xdr:row>
      <xdr:rowOff>76638</xdr:rowOff>
    </xdr:from>
    <xdr:to>
      <xdr:col>6</xdr:col>
      <xdr:colOff>153275</xdr:colOff>
      <xdr:row>4</xdr:row>
      <xdr:rowOff>4040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2788197" y="571938"/>
          <a:ext cx="8385503" cy="89895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витрат бюджету Вараської міської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2026 році</a:t>
          </a:r>
        </a:p>
      </xdr:txBody>
    </xdr:sp>
    <xdr:clientData/>
  </xdr:twoCellAnchor>
  <xdr:oneCellAnchor>
    <xdr:from>
      <xdr:col>6</xdr:col>
      <xdr:colOff>333376</xdr:colOff>
      <xdr:row>0</xdr:row>
      <xdr:rowOff>152399</xdr:rowOff>
    </xdr:from>
    <xdr:ext cx="3667124" cy="1076326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1353801" y="152399"/>
          <a:ext cx="3667124" cy="1076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</a:t>
          </a:r>
          <a:r>
            <a:rPr kumimoji="0" lang="ru-RU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Додаток 6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до наказу начальника Вараської міської військової адміністрації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___________202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6</a:t>
          </a:r>
          <a:r>
            <a:rPr kumimoji="0" lang="ru-RU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року  №_________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121"/>
  <sheetViews>
    <sheetView showZeros="0" tabSelected="1" view="pageBreakPreview" topLeftCell="A97" zoomScaleNormal="100" zoomScaleSheetLayoutView="100" workbookViewId="0">
      <selection activeCell="H25" sqref="H25:H29"/>
    </sheetView>
  </sheetViews>
  <sheetFormatPr defaultColWidth="9.140625" defaultRowHeight="19.5" x14ac:dyDescent="0.35"/>
  <cols>
    <col min="1" max="1" width="11.7109375" style="1" customWidth="1"/>
    <col min="2" max="2" width="11.85546875" style="1" customWidth="1"/>
    <col min="3" max="3" width="10.85546875" style="1" customWidth="1"/>
    <col min="4" max="4" width="48.42578125" style="1" customWidth="1"/>
    <col min="5" max="5" width="51.7109375" style="1" customWidth="1"/>
    <col min="6" max="6" width="30.7109375" style="2" customWidth="1"/>
    <col min="7" max="7" width="17.5703125" style="3" customWidth="1"/>
    <col min="8" max="8" width="16.28515625" style="4" customWidth="1"/>
    <col min="9" max="9" width="14.28515625" style="1" customWidth="1"/>
    <col min="10" max="10" width="14.85546875" style="1" customWidth="1"/>
    <col min="11" max="11" width="9.140625" customWidth="1"/>
    <col min="12" max="12" width="21.42578125" style="5" hidden="1" customWidth="1"/>
    <col min="13" max="13" width="16" style="1" hidden="1" customWidth="1"/>
    <col min="14" max="15" width="9.140625" style="1" hidden="1" customWidth="1"/>
    <col min="16" max="16" width="0" style="1" hidden="1" customWidth="1"/>
    <col min="17" max="16384" width="9.140625" style="1"/>
  </cols>
  <sheetData>
    <row r="2" spans="1:13" ht="50.25" customHeight="1" x14ac:dyDescent="0.35"/>
    <row r="3" spans="1:13" x14ac:dyDescent="0.35">
      <c r="M3" s="6" t="s">
        <v>0</v>
      </c>
    </row>
    <row r="4" spans="1:13" ht="57.2" customHeight="1" x14ac:dyDescent="0.35">
      <c r="A4" s="182" t="s">
        <v>1</v>
      </c>
      <c r="B4" s="183"/>
      <c r="M4" s="6" t="s">
        <v>2</v>
      </c>
    </row>
    <row r="5" spans="1:13" ht="16.350000000000001" customHeight="1" x14ac:dyDescent="0.35">
      <c r="A5" s="184" t="s">
        <v>3</v>
      </c>
      <c r="B5" s="185"/>
      <c r="D5" s="186"/>
      <c r="E5" s="186"/>
      <c r="F5" s="186"/>
      <c r="G5" s="186"/>
      <c r="H5" s="186"/>
      <c r="I5" s="186"/>
    </row>
    <row r="6" spans="1:13" ht="17.45" customHeight="1" x14ac:dyDescent="0.35">
      <c r="D6" s="7"/>
      <c r="E6" s="7"/>
      <c r="F6" s="8"/>
      <c r="G6" s="9"/>
      <c r="H6" s="7"/>
      <c r="I6" s="7"/>
      <c r="J6" s="10" t="s">
        <v>4</v>
      </c>
    </row>
    <row r="7" spans="1:13" ht="9.75" customHeight="1" x14ac:dyDescent="0.35">
      <c r="E7" s="11"/>
      <c r="F7" s="8"/>
      <c r="G7" s="9"/>
      <c r="H7" s="12"/>
    </row>
    <row r="8" spans="1:13" s="13" customFormat="1" ht="27" customHeight="1" x14ac:dyDescent="0.35">
      <c r="A8" s="187" t="s">
        <v>5</v>
      </c>
      <c r="B8" s="187" t="s">
        <v>6</v>
      </c>
      <c r="C8" s="187" t="s">
        <v>7</v>
      </c>
      <c r="D8" s="188" t="s">
        <v>8</v>
      </c>
      <c r="E8" s="189" t="s">
        <v>9</v>
      </c>
      <c r="F8" s="189" t="s">
        <v>10</v>
      </c>
      <c r="G8" s="190" t="s">
        <v>11</v>
      </c>
      <c r="H8" s="178" t="s">
        <v>12</v>
      </c>
      <c r="I8" s="180" t="s">
        <v>13</v>
      </c>
      <c r="J8" s="181"/>
      <c r="L8" s="14"/>
    </row>
    <row r="9" spans="1:13" s="13" customFormat="1" ht="93.75" customHeight="1" x14ac:dyDescent="0.35">
      <c r="A9" s="179"/>
      <c r="B9" s="179"/>
      <c r="C9" s="179"/>
      <c r="D9" s="179"/>
      <c r="E9" s="179"/>
      <c r="F9" s="179"/>
      <c r="G9" s="179"/>
      <c r="H9" s="179"/>
      <c r="I9" s="15" t="s">
        <v>14</v>
      </c>
      <c r="J9" s="16" t="s">
        <v>15</v>
      </c>
      <c r="L9" s="14"/>
    </row>
    <row r="10" spans="1:13" s="19" customFormat="1" ht="15.75" customHeight="1" x14ac:dyDescent="0.3">
      <c r="A10" s="17">
        <v>1</v>
      </c>
      <c r="B10" s="17">
        <v>2</v>
      </c>
      <c r="C10" s="17">
        <v>3</v>
      </c>
      <c r="D10" s="17">
        <v>4</v>
      </c>
      <c r="E10" s="18">
        <v>5</v>
      </c>
      <c r="F10" s="18">
        <v>6</v>
      </c>
      <c r="G10" s="18">
        <v>7</v>
      </c>
      <c r="H10" s="18">
        <v>8</v>
      </c>
      <c r="I10" s="17">
        <v>9</v>
      </c>
      <c r="J10" s="18">
        <v>10</v>
      </c>
      <c r="L10" s="20"/>
    </row>
    <row r="11" spans="1:13" ht="40.700000000000003" customHeight="1" x14ac:dyDescent="0.35">
      <c r="A11" s="21" t="s">
        <v>16</v>
      </c>
      <c r="B11" s="21"/>
      <c r="C11" s="21"/>
      <c r="D11" s="22" t="s">
        <v>17</v>
      </c>
      <c r="E11" s="23"/>
      <c r="F11" s="24"/>
      <c r="G11" s="25">
        <f>SUM(G12)</f>
        <v>42244767</v>
      </c>
      <c r="H11" s="25">
        <f>SUM(H12)</f>
        <v>42244767</v>
      </c>
      <c r="I11" s="25">
        <f>SUM(I12)</f>
        <v>0</v>
      </c>
      <c r="J11" s="25">
        <f>SUM(J12)</f>
        <v>0</v>
      </c>
      <c r="K11" s="26"/>
      <c r="M11" s="27"/>
    </row>
    <row r="12" spans="1:13" ht="42.75" customHeight="1" x14ac:dyDescent="0.3">
      <c r="A12" s="21" t="s">
        <v>18</v>
      </c>
      <c r="B12" s="21"/>
      <c r="C12" s="21"/>
      <c r="D12" s="22" t="s">
        <v>17</v>
      </c>
      <c r="E12" s="23"/>
      <c r="F12" s="24"/>
      <c r="G12" s="25">
        <f>SUM(G13:G29)</f>
        <v>42244767</v>
      </c>
      <c r="H12" s="25">
        <f>SUM(H13:H29)</f>
        <v>42244767</v>
      </c>
      <c r="I12" s="25">
        <f>SUM(I13:I29)</f>
        <v>0</v>
      </c>
      <c r="J12" s="25">
        <f>SUM(J13:J29)</f>
        <v>0</v>
      </c>
      <c r="K12" s="26"/>
      <c r="L12" s="28">
        <f>SUM(H11:I11)</f>
        <v>42244767</v>
      </c>
    </row>
    <row r="13" spans="1:13" ht="76.5" customHeight="1" x14ac:dyDescent="0.3">
      <c r="A13" s="29" t="s">
        <v>19</v>
      </c>
      <c r="B13" s="29" t="s">
        <v>20</v>
      </c>
      <c r="C13" s="29" t="s">
        <v>21</v>
      </c>
      <c r="D13" s="30" t="s">
        <v>22</v>
      </c>
      <c r="E13" s="31" t="s">
        <v>23</v>
      </c>
      <c r="F13" s="32" t="s">
        <v>24</v>
      </c>
      <c r="G13" s="33">
        <f t="shared" ref="G13:G29" si="0">SUM(H13:I13)</f>
        <v>1000000</v>
      </c>
      <c r="H13" s="34">
        <v>1000000</v>
      </c>
      <c r="I13" s="34"/>
      <c r="J13" s="34"/>
      <c r="K13" s="1"/>
      <c r="L13" s="35"/>
    </row>
    <row r="14" spans="1:13" s="37" customFormat="1" ht="60" customHeight="1" x14ac:dyDescent="0.3">
      <c r="A14" s="29" t="s">
        <v>19</v>
      </c>
      <c r="B14" s="29" t="s">
        <v>20</v>
      </c>
      <c r="C14" s="29" t="s">
        <v>21</v>
      </c>
      <c r="D14" s="30" t="s">
        <v>22</v>
      </c>
      <c r="E14" s="31" t="s">
        <v>25</v>
      </c>
      <c r="F14" s="32" t="s">
        <v>26</v>
      </c>
      <c r="G14" s="33">
        <f t="shared" si="0"/>
        <v>125000</v>
      </c>
      <c r="H14" s="34">
        <v>125000</v>
      </c>
      <c r="I14" s="36"/>
      <c r="J14" s="36"/>
      <c r="L14" s="38"/>
    </row>
    <row r="15" spans="1:13" s="37" customFormat="1" ht="78" customHeight="1" x14ac:dyDescent="0.3">
      <c r="A15" s="29" t="s">
        <v>19</v>
      </c>
      <c r="B15" s="29" t="s">
        <v>20</v>
      </c>
      <c r="C15" s="29" t="s">
        <v>21</v>
      </c>
      <c r="D15" s="30" t="s">
        <v>22</v>
      </c>
      <c r="E15" s="31" t="s">
        <v>27</v>
      </c>
      <c r="F15" s="32" t="s">
        <v>28</v>
      </c>
      <c r="G15" s="33">
        <f t="shared" si="0"/>
        <v>481100</v>
      </c>
      <c r="H15" s="34">
        <v>481100</v>
      </c>
      <c r="I15" s="36"/>
      <c r="J15" s="36"/>
      <c r="L15" s="38"/>
    </row>
    <row r="16" spans="1:13" ht="75.2" customHeight="1" x14ac:dyDescent="0.3">
      <c r="A16" s="29" t="s">
        <v>29</v>
      </c>
      <c r="B16" s="29" t="s">
        <v>30</v>
      </c>
      <c r="C16" s="29" t="s">
        <v>31</v>
      </c>
      <c r="D16" s="39" t="s">
        <v>32</v>
      </c>
      <c r="E16" s="31" t="s">
        <v>33</v>
      </c>
      <c r="F16" s="32" t="s">
        <v>34</v>
      </c>
      <c r="G16" s="33">
        <f t="shared" si="0"/>
        <v>15800</v>
      </c>
      <c r="H16" s="34">
        <v>15800</v>
      </c>
      <c r="I16" s="34"/>
      <c r="J16" s="34"/>
      <c r="K16" s="1"/>
      <c r="L16" s="35"/>
    </row>
    <row r="17" spans="1:12" ht="45" customHeight="1" x14ac:dyDescent="0.3">
      <c r="A17" s="40" t="s">
        <v>35</v>
      </c>
      <c r="B17" s="40" t="s">
        <v>36</v>
      </c>
      <c r="C17" s="40" t="s">
        <v>37</v>
      </c>
      <c r="D17" s="41" t="s">
        <v>38</v>
      </c>
      <c r="E17" s="31" t="s">
        <v>39</v>
      </c>
      <c r="F17" s="32" t="s">
        <v>40</v>
      </c>
      <c r="G17" s="33">
        <f t="shared" si="0"/>
        <v>124500</v>
      </c>
      <c r="H17" s="34">
        <v>124500</v>
      </c>
      <c r="I17" s="34"/>
      <c r="J17" s="34"/>
      <c r="K17" s="1"/>
      <c r="L17" s="35"/>
    </row>
    <row r="18" spans="1:12" ht="45" customHeight="1" x14ac:dyDescent="0.3">
      <c r="A18" s="40" t="s">
        <v>35</v>
      </c>
      <c r="B18" s="40" t="s">
        <v>36</v>
      </c>
      <c r="C18" s="40" t="s">
        <v>37</v>
      </c>
      <c r="D18" s="41" t="s">
        <v>38</v>
      </c>
      <c r="E18" s="42" t="s">
        <v>41</v>
      </c>
      <c r="F18" s="32" t="s">
        <v>42</v>
      </c>
      <c r="G18" s="33">
        <f t="shared" si="0"/>
        <v>117870</v>
      </c>
      <c r="H18" s="34">
        <v>117870</v>
      </c>
      <c r="I18" s="34"/>
      <c r="J18" s="34"/>
      <c r="K18" s="1"/>
      <c r="L18" s="35"/>
    </row>
    <row r="19" spans="1:12" ht="57.2" customHeight="1" x14ac:dyDescent="0.3">
      <c r="A19" s="29" t="s">
        <v>43</v>
      </c>
      <c r="B19" s="29" t="s">
        <v>44</v>
      </c>
      <c r="C19" s="29" t="s">
        <v>45</v>
      </c>
      <c r="D19" s="43" t="s">
        <v>46</v>
      </c>
      <c r="E19" s="31" t="s">
        <v>47</v>
      </c>
      <c r="F19" s="32" t="s">
        <v>48</v>
      </c>
      <c r="G19" s="33">
        <f t="shared" si="0"/>
        <v>90000</v>
      </c>
      <c r="H19" s="34">
        <v>90000</v>
      </c>
      <c r="I19" s="34"/>
      <c r="J19" s="34"/>
      <c r="K19" s="1"/>
      <c r="L19" s="35"/>
    </row>
    <row r="20" spans="1:12" ht="62.25" customHeight="1" x14ac:dyDescent="0.35">
      <c r="A20" s="40" t="s">
        <v>49</v>
      </c>
      <c r="B20" s="40" t="s">
        <v>50</v>
      </c>
      <c r="C20" s="44" t="s">
        <v>51</v>
      </c>
      <c r="D20" s="45" t="s">
        <v>52</v>
      </c>
      <c r="E20" s="42" t="s">
        <v>53</v>
      </c>
      <c r="F20" s="32" t="s">
        <v>54</v>
      </c>
      <c r="G20" s="33">
        <f t="shared" si="0"/>
        <v>188597</v>
      </c>
      <c r="H20" s="33">
        <v>188597</v>
      </c>
      <c r="I20" s="34"/>
      <c r="J20" s="34"/>
      <c r="K20" s="1"/>
    </row>
    <row r="21" spans="1:12" ht="62.25" customHeight="1" x14ac:dyDescent="0.35">
      <c r="A21" s="46" t="s">
        <v>55</v>
      </c>
      <c r="B21" s="29" t="s">
        <v>56</v>
      </c>
      <c r="C21" s="47" t="s">
        <v>57</v>
      </c>
      <c r="D21" s="48" t="s">
        <v>58</v>
      </c>
      <c r="E21" s="31" t="s">
        <v>59</v>
      </c>
      <c r="F21" s="32" t="s">
        <v>60</v>
      </c>
      <c r="G21" s="33">
        <f t="shared" si="0"/>
        <v>1200000</v>
      </c>
      <c r="H21" s="33">
        <v>1200000</v>
      </c>
      <c r="I21" s="34"/>
      <c r="J21" s="34"/>
      <c r="K21" s="1"/>
    </row>
    <row r="22" spans="1:12" ht="45.75" customHeight="1" x14ac:dyDescent="0.35">
      <c r="A22" s="46" t="s">
        <v>61</v>
      </c>
      <c r="B22" s="29" t="s">
        <v>62</v>
      </c>
      <c r="C22" s="47"/>
      <c r="D22" s="49" t="s">
        <v>63</v>
      </c>
      <c r="E22" s="31" t="s">
        <v>64</v>
      </c>
      <c r="F22" s="32" t="s">
        <v>65</v>
      </c>
      <c r="G22" s="33">
        <f t="shared" si="0"/>
        <v>150000</v>
      </c>
      <c r="H22" s="33">
        <v>150000</v>
      </c>
      <c r="I22" s="34"/>
      <c r="J22" s="50"/>
      <c r="K22" s="1"/>
    </row>
    <row r="23" spans="1:12" ht="64.5" customHeight="1" x14ac:dyDescent="0.35">
      <c r="A23" s="47" t="s">
        <v>66</v>
      </c>
      <c r="B23" s="29" t="s">
        <v>67</v>
      </c>
      <c r="C23" s="47" t="s">
        <v>57</v>
      </c>
      <c r="D23" s="51" t="s">
        <v>68</v>
      </c>
      <c r="E23" s="31" t="s">
        <v>59</v>
      </c>
      <c r="F23" s="32" t="s">
        <v>60</v>
      </c>
      <c r="G23" s="33">
        <f t="shared" si="0"/>
        <v>1111900</v>
      </c>
      <c r="H23" s="33">
        <v>1111900</v>
      </c>
      <c r="I23" s="34"/>
      <c r="J23" s="34"/>
      <c r="K23" s="1"/>
    </row>
    <row r="24" spans="1:12" s="5" customFormat="1" ht="66.75" customHeight="1" x14ac:dyDescent="0.35">
      <c r="A24" s="29" t="s">
        <v>69</v>
      </c>
      <c r="B24" s="29" t="s">
        <v>70</v>
      </c>
      <c r="C24" s="29" t="s">
        <v>20</v>
      </c>
      <c r="D24" s="52" t="s">
        <v>71</v>
      </c>
      <c r="E24" s="31" t="s">
        <v>59</v>
      </c>
      <c r="F24" s="32" t="s">
        <v>60</v>
      </c>
      <c r="G24" s="33">
        <f t="shared" si="0"/>
        <v>1000000</v>
      </c>
      <c r="H24" s="33">
        <v>1000000</v>
      </c>
      <c r="I24" s="34"/>
      <c r="J24" s="34"/>
    </row>
    <row r="25" spans="1:12" s="5" customFormat="1" ht="78" customHeight="1" x14ac:dyDescent="0.35">
      <c r="A25" s="29" t="s">
        <v>72</v>
      </c>
      <c r="B25" s="29" t="s">
        <v>73</v>
      </c>
      <c r="C25" s="29" t="s">
        <v>20</v>
      </c>
      <c r="D25" s="53" t="s">
        <v>74</v>
      </c>
      <c r="E25" s="31" t="s">
        <v>59</v>
      </c>
      <c r="F25" s="32" t="s">
        <v>60</v>
      </c>
      <c r="G25" s="33">
        <f t="shared" si="0"/>
        <v>32640000</v>
      </c>
      <c r="H25" s="33">
        <v>32640000</v>
      </c>
      <c r="I25" s="34"/>
      <c r="J25" s="34"/>
    </row>
    <row r="26" spans="1:12" s="5" customFormat="1" ht="75.75" customHeight="1" x14ac:dyDescent="0.35">
      <c r="A26" s="29" t="s">
        <v>72</v>
      </c>
      <c r="B26" s="29" t="s">
        <v>73</v>
      </c>
      <c r="C26" s="29" t="s">
        <v>20</v>
      </c>
      <c r="D26" s="53" t="s">
        <v>74</v>
      </c>
      <c r="E26" s="31" t="s">
        <v>64</v>
      </c>
      <c r="F26" s="32" t="s">
        <v>65</v>
      </c>
      <c r="G26" s="33">
        <f t="shared" si="0"/>
        <v>3000000</v>
      </c>
      <c r="H26" s="33">
        <v>3000000</v>
      </c>
      <c r="I26" s="34"/>
      <c r="J26" s="34"/>
    </row>
    <row r="27" spans="1:12" s="59" customFormat="1" ht="75.75" hidden="1" customHeight="1" x14ac:dyDescent="0.35">
      <c r="A27" s="54" t="s">
        <v>72</v>
      </c>
      <c r="B27" s="54" t="s">
        <v>73</v>
      </c>
      <c r="C27" s="54" t="s">
        <v>20</v>
      </c>
      <c r="D27" s="55" t="s">
        <v>74</v>
      </c>
      <c r="E27" s="56" t="s">
        <v>75</v>
      </c>
      <c r="F27" s="57" t="s">
        <v>76</v>
      </c>
      <c r="G27" s="58">
        <f t="shared" si="0"/>
        <v>0</v>
      </c>
      <c r="H27" s="58"/>
      <c r="I27" s="36"/>
      <c r="J27" s="36"/>
    </row>
    <row r="28" spans="1:12" s="59" customFormat="1" ht="75.75" hidden="1" customHeight="1" x14ac:dyDescent="0.35">
      <c r="A28" s="54" t="s">
        <v>72</v>
      </c>
      <c r="B28" s="54" t="s">
        <v>73</v>
      </c>
      <c r="C28" s="54" t="s">
        <v>20</v>
      </c>
      <c r="D28" s="55" t="s">
        <v>74</v>
      </c>
      <c r="E28" s="56" t="s">
        <v>77</v>
      </c>
      <c r="F28" s="57" t="s">
        <v>78</v>
      </c>
      <c r="G28" s="58">
        <f t="shared" si="0"/>
        <v>0</v>
      </c>
      <c r="H28" s="58"/>
      <c r="I28" s="36"/>
      <c r="J28" s="36"/>
    </row>
    <row r="29" spans="1:12" s="5" customFormat="1" ht="81" customHeight="1" x14ac:dyDescent="0.35">
      <c r="A29" s="29" t="s">
        <v>72</v>
      </c>
      <c r="B29" s="29" t="s">
        <v>73</v>
      </c>
      <c r="C29" s="29" t="s">
        <v>20</v>
      </c>
      <c r="D29" s="53" t="s">
        <v>74</v>
      </c>
      <c r="E29" s="42" t="s">
        <v>337</v>
      </c>
      <c r="F29" s="32" t="s">
        <v>338</v>
      </c>
      <c r="G29" s="33">
        <f t="shared" si="0"/>
        <v>1000000</v>
      </c>
      <c r="H29" s="33">
        <v>1000000</v>
      </c>
      <c r="I29" s="34"/>
      <c r="J29" s="34"/>
    </row>
    <row r="30" spans="1:12" s="26" customFormat="1" ht="42" customHeight="1" x14ac:dyDescent="0.3">
      <c r="A30" s="61" t="s">
        <v>79</v>
      </c>
      <c r="B30" s="62"/>
      <c r="C30" s="62"/>
      <c r="D30" s="63" t="s">
        <v>80</v>
      </c>
      <c r="E30" s="64"/>
      <c r="F30" s="65"/>
      <c r="G30" s="25">
        <f>SUM(G31)</f>
        <v>17745186</v>
      </c>
      <c r="H30" s="25">
        <f>SUM(H31)</f>
        <v>17745186</v>
      </c>
      <c r="I30" s="25">
        <f>SUM(I31)</f>
        <v>0</v>
      </c>
      <c r="J30" s="25">
        <f>SUM(J31)</f>
        <v>0</v>
      </c>
      <c r="L30" s="66"/>
    </row>
    <row r="31" spans="1:12" s="26" customFormat="1" ht="39.75" customHeight="1" x14ac:dyDescent="0.3">
      <c r="A31" s="61" t="s">
        <v>81</v>
      </c>
      <c r="B31" s="62"/>
      <c r="C31" s="62"/>
      <c r="D31" s="63" t="s">
        <v>80</v>
      </c>
      <c r="E31" s="64"/>
      <c r="F31" s="65"/>
      <c r="G31" s="25">
        <f>SUM(G32:G34)</f>
        <v>17745186</v>
      </c>
      <c r="H31" s="25">
        <f>SUM(H32:H34)</f>
        <v>17745186</v>
      </c>
      <c r="I31" s="25">
        <f>SUM(I32:I34)</f>
        <v>0</v>
      </c>
      <c r="J31" s="25">
        <f>SUM(J32:J34)</f>
        <v>0</v>
      </c>
      <c r="L31" s="67">
        <f>SUM(H31:I31)</f>
        <v>17745186</v>
      </c>
    </row>
    <row r="32" spans="1:12" s="26" customFormat="1" ht="65.25" customHeight="1" x14ac:dyDescent="0.3">
      <c r="A32" s="29" t="s">
        <v>82</v>
      </c>
      <c r="B32" s="29" t="s">
        <v>83</v>
      </c>
      <c r="C32" s="29" t="s">
        <v>84</v>
      </c>
      <c r="D32" s="42" t="s">
        <v>85</v>
      </c>
      <c r="E32" s="31" t="s">
        <v>86</v>
      </c>
      <c r="F32" s="32" t="s">
        <v>87</v>
      </c>
      <c r="G32" s="33">
        <f>SUM(H32:I32)</f>
        <v>17745186</v>
      </c>
      <c r="H32" s="33">
        <v>17745186</v>
      </c>
      <c r="I32" s="34"/>
      <c r="J32" s="68"/>
      <c r="L32" s="66"/>
    </row>
    <row r="33" spans="1:12" s="70" customFormat="1" ht="75.2" hidden="1" customHeight="1" x14ac:dyDescent="0.3">
      <c r="A33" s="54" t="s">
        <v>88</v>
      </c>
      <c r="B33" s="54" t="s">
        <v>89</v>
      </c>
      <c r="C33" s="54" t="s">
        <v>90</v>
      </c>
      <c r="D33" s="60" t="s">
        <v>91</v>
      </c>
      <c r="E33" s="56" t="s">
        <v>92</v>
      </c>
      <c r="F33" s="57" t="s">
        <v>93</v>
      </c>
      <c r="G33" s="58">
        <f>SUM(H33:I33)</f>
        <v>0</v>
      </c>
      <c r="H33" s="58"/>
      <c r="I33" s="36"/>
      <c r="J33" s="69"/>
      <c r="L33" s="71"/>
    </row>
    <row r="34" spans="1:12" s="37" customFormat="1" ht="57.2" hidden="1" customHeight="1" x14ac:dyDescent="0.35">
      <c r="A34" s="54" t="s">
        <v>88</v>
      </c>
      <c r="B34" s="54" t="s">
        <v>89</v>
      </c>
      <c r="C34" s="54" t="s">
        <v>90</v>
      </c>
      <c r="D34" s="60" t="s">
        <v>91</v>
      </c>
      <c r="E34" s="56" t="s">
        <v>94</v>
      </c>
      <c r="F34" s="57" t="s">
        <v>95</v>
      </c>
      <c r="G34" s="58">
        <f>SUM(H34:I34)</f>
        <v>0</v>
      </c>
      <c r="H34" s="36"/>
      <c r="I34" s="36"/>
      <c r="J34" s="36"/>
      <c r="L34" s="59"/>
    </row>
    <row r="35" spans="1:12" s="20" customFormat="1" ht="57.75" customHeight="1" x14ac:dyDescent="0.3">
      <c r="A35" s="61" t="s">
        <v>96</v>
      </c>
      <c r="B35" s="72"/>
      <c r="C35" s="72"/>
      <c r="D35" s="73" t="s">
        <v>97</v>
      </c>
      <c r="E35" s="74"/>
      <c r="F35" s="75"/>
      <c r="G35" s="76">
        <f>SUM(G36)</f>
        <v>22751200</v>
      </c>
      <c r="H35" s="76">
        <f>SUM(H36)</f>
        <v>22751200</v>
      </c>
      <c r="I35" s="76">
        <f>SUM(I36)</f>
        <v>0</v>
      </c>
      <c r="J35" s="76">
        <f>SUM(J36)</f>
        <v>0</v>
      </c>
    </row>
    <row r="36" spans="1:12" s="20" customFormat="1" ht="58.7" customHeight="1" x14ac:dyDescent="0.3">
      <c r="A36" s="61" t="s">
        <v>98</v>
      </c>
      <c r="B36" s="72"/>
      <c r="C36" s="72"/>
      <c r="D36" s="73" t="s">
        <v>97</v>
      </c>
      <c r="E36" s="74"/>
      <c r="F36" s="75"/>
      <c r="G36" s="76">
        <f>SUM(G37:G54)</f>
        <v>22751200</v>
      </c>
      <c r="H36" s="76">
        <f>SUM(H37:H54)</f>
        <v>22751200</v>
      </c>
      <c r="I36" s="76">
        <f>SUM(I37:I54)</f>
        <v>0</v>
      </c>
      <c r="J36" s="76">
        <f>SUM(J37:J54)</f>
        <v>0</v>
      </c>
      <c r="L36" s="77">
        <f>SUM(H35:I35)</f>
        <v>22751200</v>
      </c>
    </row>
    <row r="37" spans="1:12" s="79" customFormat="1" ht="45" hidden="1" customHeight="1" x14ac:dyDescent="0.3">
      <c r="A37" s="54" t="s">
        <v>99</v>
      </c>
      <c r="B37" s="54" t="s">
        <v>100</v>
      </c>
      <c r="C37" s="54" t="s">
        <v>101</v>
      </c>
      <c r="D37" s="78" t="s">
        <v>102</v>
      </c>
      <c r="E37" s="56" t="s">
        <v>103</v>
      </c>
      <c r="F37" s="57" t="s">
        <v>104</v>
      </c>
      <c r="G37" s="58">
        <f t="shared" ref="G37:G55" si="1">SUM(H37:I37)</f>
        <v>0</v>
      </c>
      <c r="H37" s="58"/>
      <c r="I37" s="58"/>
      <c r="J37" s="36"/>
      <c r="L37" s="80"/>
    </row>
    <row r="38" spans="1:12" s="79" customFormat="1" ht="60.75" hidden="1" customHeight="1" x14ac:dyDescent="0.3">
      <c r="A38" s="54" t="s">
        <v>105</v>
      </c>
      <c r="B38" s="54" t="s">
        <v>106</v>
      </c>
      <c r="C38" s="54" t="s">
        <v>107</v>
      </c>
      <c r="D38" s="81" t="s">
        <v>108</v>
      </c>
      <c r="E38" s="56" t="s">
        <v>103</v>
      </c>
      <c r="F38" s="57" t="s">
        <v>104</v>
      </c>
      <c r="G38" s="58">
        <f t="shared" si="1"/>
        <v>0</v>
      </c>
      <c r="H38" s="58"/>
      <c r="I38" s="58"/>
      <c r="J38" s="36"/>
      <c r="L38" s="80"/>
    </row>
    <row r="39" spans="1:12" s="20" customFormat="1" ht="43.5" customHeight="1" x14ac:dyDescent="0.3">
      <c r="A39" s="29" t="s">
        <v>109</v>
      </c>
      <c r="B39" s="29" t="s">
        <v>110</v>
      </c>
      <c r="C39" s="29" t="s">
        <v>111</v>
      </c>
      <c r="D39" s="82" t="s">
        <v>112</v>
      </c>
      <c r="E39" s="83" t="s">
        <v>113</v>
      </c>
      <c r="F39" s="32" t="s">
        <v>114</v>
      </c>
      <c r="G39" s="33">
        <f t="shared" si="1"/>
        <v>10000</v>
      </c>
      <c r="H39" s="33">
        <v>10000</v>
      </c>
      <c r="I39" s="84"/>
      <c r="J39" s="34"/>
      <c r="L39" s="77"/>
    </row>
    <row r="40" spans="1:12" s="79" customFormat="1" ht="60.75" hidden="1" customHeight="1" x14ac:dyDescent="0.3">
      <c r="A40" s="54" t="s">
        <v>115</v>
      </c>
      <c r="B40" s="54" t="s">
        <v>116</v>
      </c>
      <c r="C40" s="54" t="s">
        <v>111</v>
      </c>
      <c r="D40" s="85" t="s">
        <v>117</v>
      </c>
      <c r="E40" s="86" t="s">
        <v>103</v>
      </c>
      <c r="F40" s="57" t="s">
        <v>104</v>
      </c>
      <c r="G40" s="58">
        <f t="shared" si="1"/>
        <v>0</v>
      </c>
      <c r="H40" s="87"/>
      <c r="I40" s="88"/>
      <c r="J40" s="36"/>
      <c r="L40" s="80"/>
    </row>
    <row r="41" spans="1:12" s="20" customFormat="1" ht="46.5" customHeight="1" x14ac:dyDescent="0.3">
      <c r="A41" s="29" t="s">
        <v>118</v>
      </c>
      <c r="B41" s="29" t="s">
        <v>119</v>
      </c>
      <c r="C41" s="29" t="s">
        <v>111</v>
      </c>
      <c r="D41" s="89" t="s">
        <v>120</v>
      </c>
      <c r="E41" s="83" t="s">
        <v>113</v>
      </c>
      <c r="F41" s="32" t="s">
        <v>114</v>
      </c>
      <c r="G41" s="33">
        <f t="shared" si="1"/>
        <v>3700000</v>
      </c>
      <c r="H41" s="33">
        <v>3700000</v>
      </c>
      <c r="I41" s="84"/>
      <c r="J41" s="34"/>
      <c r="L41" s="77"/>
    </row>
    <row r="42" spans="1:12" s="20" customFormat="1" ht="42.75" customHeight="1" x14ac:dyDescent="0.3">
      <c r="A42" s="29" t="s">
        <v>121</v>
      </c>
      <c r="B42" s="29" t="s">
        <v>122</v>
      </c>
      <c r="C42" s="29" t="s">
        <v>111</v>
      </c>
      <c r="D42" s="90" t="s">
        <v>123</v>
      </c>
      <c r="E42" s="83" t="s">
        <v>113</v>
      </c>
      <c r="F42" s="32" t="s">
        <v>114</v>
      </c>
      <c r="G42" s="33">
        <f t="shared" si="1"/>
        <v>3943000</v>
      </c>
      <c r="H42" s="33">
        <v>3943000</v>
      </c>
      <c r="I42" s="84"/>
      <c r="J42" s="34"/>
      <c r="L42" s="77"/>
    </row>
    <row r="43" spans="1:12" s="20" customFormat="1" ht="45" customHeight="1" x14ac:dyDescent="0.3">
      <c r="A43" s="91" t="s">
        <v>124</v>
      </c>
      <c r="B43" s="32">
        <v>3031</v>
      </c>
      <c r="C43" s="32">
        <v>1030</v>
      </c>
      <c r="D43" s="31" t="s">
        <v>125</v>
      </c>
      <c r="E43" s="42" t="s">
        <v>41</v>
      </c>
      <c r="F43" s="32" t="s">
        <v>42</v>
      </c>
      <c r="G43" s="33">
        <f t="shared" si="1"/>
        <v>160000</v>
      </c>
      <c r="H43" s="33">
        <v>160000</v>
      </c>
      <c r="I43" s="33"/>
      <c r="J43" s="34"/>
      <c r="L43" s="67"/>
    </row>
    <row r="44" spans="1:12" ht="43.5" hidden="1" customHeight="1" x14ac:dyDescent="0.3">
      <c r="A44" s="91" t="s">
        <v>126</v>
      </c>
      <c r="B44" s="92" t="s">
        <v>127</v>
      </c>
      <c r="C44" s="93" t="s">
        <v>128</v>
      </c>
      <c r="D44" s="31" t="s">
        <v>129</v>
      </c>
      <c r="E44" s="31" t="s">
        <v>41</v>
      </c>
      <c r="F44" s="32" t="s">
        <v>42</v>
      </c>
      <c r="G44" s="94">
        <f t="shared" si="1"/>
        <v>0</v>
      </c>
      <c r="H44" s="94"/>
      <c r="I44" s="34"/>
      <c r="J44" s="34"/>
      <c r="K44" s="1"/>
      <c r="L44" s="20"/>
    </row>
    <row r="45" spans="1:12" s="97" customFormat="1" ht="57.75" customHeight="1" x14ac:dyDescent="0.3">
      <c r="A45" s="91" t="s">
        <v>130</v>
      </c>
      <c r="B45" s="91" t="s">
        <v>131</v>
      </c>
      <c r="C45" s="95" t="s">
        <v>128</v>
      </c>
      <c r="D45" s="96" t="s">
        <v>132</v>
      </c>
      <c r="E45" s="42" t="s">
        <v>41</v>
      </c>
      <c r="F45" s="32" t="s">
        <v>42</v>
      </c>
      <c r="G45" s="33">
        <f t="shared" si="1"/>
        <v>2070800</v>
      </c>
      <c r="H45" s="33">
        <v>2070800</v>
      </c>
      <c r="I45" s="34"/>
      <c r="J45" s="34"/>
      <c r="L45" s="98"/>
    </row>
    <row r="46" spans="1:12" s="97" customFormat="1" ht="56.25" customHeight="1" x14ac:dyDescent="0.3">
      <c r="A46" s="91" t="s">
        <v>133</v>
      </c>
      <c r="B46" s="91" t="s">
        <v>134</v>
      </c>
      <c r="C46" s="95" t="s">
        <v>128</v>
      </c>
      <c r="D46" s="31" t="s">
        <v>135</v>
      </c>
      <c r="E46" s="42" t="s">
        <v>41</v>
      </c>
      <c r="F46" s="32" t="s">
        <v>42</v>
      </c>
      <c r="G46" s="33">
        <f t="shared" si="1"/>
        <v>3900</v>
      </c>
      <c r="H46" s="33">
        <v>3900</v>
      </c>
      <c r="I46" s="34"/>
      <c r="J46" s="34"/>
      <c r="L46" s="98"/>
    </row>
    <row r="47" spans="1:12" s="101" customFormat="1" ht="64.5" hidden="1" customHeight="1" x14ac:dyDescent="0.3">
      <c r="A47" s="54" t="s">
        <v>136</v>
      </c>
      <c r="B47" s="54" t="s">
        <v>137</v>
      </c>
      <c r="C47" s="54" t="s">
        <v>37</v>
      </c>
      <c r="D47" s="99" t="s">
        <v>138</v>
      </c>
      <c r="E47" s="86"/>
      <c r="F47" s="57"/>
      <c r="G47" s="58">
        <f t="shared" si="1"/>
        <v>0</v>
      </c>
      <c r="H47" s="100"/>
      <c r="I47" s="36"/>
      <c r="J47" s="36"/>
      <c r="L47" s="102"/>
    </row>
    <row r="48" spans="1:12" s="101" customFormat="1" ht="73.5" hidden="1" customHeight="1" x14ac:dyDescent="0.3">
      <c r="A48" s="103" t="s">
        <v>139</v>
      </c>
      <c r="B48" s="104" t="s">
        <v>140</v>
      </c>
      <c r="C48" s="54" t="s">
        <v>141</v>
      </c>
      <c r="D48" s="105" t="s">
        <v>142</v>
      </c>
      <c r="E48" s="86" t="s">
        <v>143</v>
      </c>
      <c r="F48" s="57" t="s">
        <v>144</v>
      </c>
      <c r="G48" s="58">
        <f t="shared" si="1"/>
        <v>0</v>
      </c>
      <c r="H48" s="58"/>
      <c r="I48" s="36"/>
      <c r="J48" s="36"/>
      <c r="L48" s="102"/>
    </row>
    <row r="49" spans="1:12" ht="57" customHeight="1" x14ac:dyDescent="0.3">
      <c r="A49" s="29" t="s">
        <v>145</v>
      </c>
      <c r="B49" s="91" t="s">
        <v>146</v>
      </c>
      <c r="C49" s="29" t="s">
        <v>147</v>
      </c>
      <c r="D49" s="89" t="s">
        <v>336</v>
      </c>
      <c r="E49" s="31" t="s">
        <v>41</v>
      </c>
      <c r="F49" s="32" t="s">
        <v>42</v>
      </c>
      <c r="G49" s="33">
        <f t="shared" si="1"/>
        <v>3718000</v>
      </c>
      <c r="H49" s="34">
        <v>3718000</v>
      </c>
      <c r="I49" s="34"/>
      <c r="J49" s="34"/>
      <c r="K49" s="1"/>
      <c r="L49" s="20"/>
    </row>
    <row r="50" spans="1:12" ht="59.25" customHeight="1" x14ac:dyDescent="0.3">
      <c r="A50" s="29" t="s">
        <v>145</v>
      </c>
      <c r="B50" s="91" t="s">
        <v>146</v>
      </c>
      <c r="C50" s="29" t="s">
        <v>147</v>
      </c>
      <c r="D50" s="89" t="s">
        <v>336</v>
      </c>
      <c r="E50" s="31" t="s">
        <v>148</v>
      </c>
      <c r="F50" s="32" t="s">
        <v>149</v>
      </c>
      <c r="G50" s="33">
        <f t="shared" si="1"/>
        <v>9122000</v>
      </c>
      <c r="H50" s="34">
        <v>9122000</v>
      </c>
      <c r="I50" s="34"/>
      <c r="J50" s="34"/>
      <c r="K50" s="1"/>
      <c r="L50" s="20"/>
    </row>
    <row r="51" spans="1:12" ht="55.5" customHeight="1" x14ac:dyDescent="0.3">
      <c r="A51" s="29" t="s">
        <v>145</v>
      </c>
      <c r="B51" s="91" t="s">
        <v>146</v>
      </c>
      <c r="C51" s="29" t="s">
        <v>147</v>
      </c>
      <c r="D51" s="89" t="s">
        <v>336</v>
      </c>
      <c r="E51" s="31" t="s">
        <v>39</v>
      </c>
      <c r="F51" s="32" t="s">
        <v>40</v>
      </c>
      <c r="G51" s="33">
        <f t="shared" si="1"/>
        <v>23500</v>
      </c>
      <c r="H51" s="34">
        <v>23500</v>
      </c>
      <c r="I51" s="34"/>
      <c r="J51" s="34"/>
      <c r="K51" s="1"/>
      <c r="L51" s="20"/>
    </row>
    <row r="52" spans="1:12" s="37" customFormat="1" ht="94.7" hidden="1" customHeight="1" x14ac:dyDescent="0.3">
      <c r="A52" s="103" t="s">
        <v>150</v>
      </c>
      <c r="B52" s="103" t="s">
        <v>151</v>
      </c>
      <c r="C52" s="54" t="s">
        <v>152</v>
      </c>
      <c r="D52" s="107" t="s">
        <v>153</v>
      </c>
      <c r="E52" s="56" t="s">
        <v>154</v>
      </c>
      <c r="F52" s="57" t="s">
        <v>155</v>
      </c>
      <c r="G52" s="58">
        <f t="shared" si="1"/>
        <v>0</v>
      </c>
      <c r="H52" s="36"/>
      <c r="I52" s="36"/>
      <c r="J52" s="36"/>
      <c r="L52" s="79"/>
    </row>
    <row r="53" spans="1:12" s="37" customFormat="1" ht="74.25" hidden="1" customHeight="1" x14ac:dyDescent="0.3">
      <c r="A53" s="108" t="s">
        <v>156</v>
      </c>
      <c r="B53" s="54" t="s">
        <v>67</v>
      </c>
      <c r="C53" s="54" t="s">
        <v>57</v>
      </c>
      <c r="D53" s="109" t="s">
        <v>68</v>
      </c>
      <c r="E53" s="56" t="s">
        <v>157</v>
      </c>
      <c r="F53" s="57" t="s">
        <v>158</v>
      </c>
      <c r="G53" s="58">
        <f t="shared" si="1"/>
        <v>0</v>
      </c>
      <c r="H53" s="58"/>
      <c r="I53" s="36"/>
      <c r="J53" s="36"/>
      <c r="L53" s="79"/>
    </row>
    <row r="54" spans="1:12" s="37" customFormat="1" ht="42.75" hidden="1" customHeight="1" x14ac:dyDescent="0.3">
      <c r="A54" s="54" t="s">
        <v>159</v>
      </c>
      <c r="B54" s="54" t="s">
        <v>70</v>
      </c>
      <c r="C54" s="54" t="s">
        <v>20</v>
      </c>
      <c r="D54" s="109" t="s">
        <v>71</v>
      </c>
      <c r="E54" s="56" t="s">
        <v>41</v>
      </c>
      <c r="F54" s="57" t="s">
        <v>42</v>
      </c>
      <c r="G54" s="58">
        <f t="shared" si="1"/>
        <v>0</v>
      </c>
      <c r="H54" s="58"/>
      <c r="I54" s="36"/>
      <c r="J54" s="36">
        <f t="shared" ref="J54" si="2">SUM(I54)</f>
        <v>0</v>
      </c>
      <c r="L54" s="79"/>
    </row>
    <row r="55" spans="1:12" s="26" customFormat="1" ht="54" customHeight="1" x14ac:dyDescent="0.3">
      <c r="A55" s="61" t="s">
        <v>160</v>
      </c>
      <c r="B55" s="110"/>
      <c r="C55" s="110"/>
      <c r="D55" s="73" t="s">
        <v>161</v>
      </c>
      <c r="E55" s="74"/>
      <c r="F55" s="75"/>
      <c r="G55" s="76">
        <f t="shared" si="1"/>
        <v>4583910</v>
      </c>
      <c r="H55" s="25">
        <f>SUM(H56)</f>
        <v>4543910</v>
      </c>
      <c r="I55" s="25">
        <f>SUM(I56)</f>
        <v>40000</v>
      </c>
      <c r="J55" s="25">
        <f>SUM(J56)</f>
        <v>0</v>
      </c>
      <c r="L55" s="66"/>
    </row>
    <row r="56" spans="1:12" s="26" customFormat="1" ht="57.2" customHeight="1" x14ac:dyDescent="0.3">
      <c r="A56" s="61" t="s">
        <v>162</v>
      </c>
      <c r="B56" s="110"/>
      <c r="C56" s="110"/>
      <c r="D56" s="73" t="s">
        <v>161</v>
      </c>
      <c r="E56" s="74"/>
      <c r="F56" s="75"/>
      <c r="G56" s="25">
        <f>SUM(G58:G67)</f>
        <v>4583910</v>
      </c>
      <c r="H56" s="25">
        <f>SUM(H58:H67)</f>
        <v>4543910</v>
      </c>
      <c r="I56" s="25">
        <f>SUM(I58:I67)</f>
        <v>40000</v>
      </c>
      <c r="J56" s="25">
        <f>SUM(J58:J67)</f>
        <v>0</v>
      </c>
      <c r="L56" s="77">
        <f>SUM(H56:I56)</f>
        <v>4583910</v>
      </c>
    </row>
    <row r="57" spans="1:12" s="70" customFormat="1" ht="64.5" hidden="1" customHeight="1" x14ac:dyDescent="0.3">
      <c r="A57" s="54" t="s">
        <v>163</v>
      </c>
      <c r="B57" s="54" t="s">
        <v>164</v>
      </c>
      <c r="C57" s="54" t="s">
        <v>165</v>
      </c>
      <c r="D57" s="111" t="s">
        <v>166</v>
      </c>
      <c r="E57" s="56" t="s">
        <v>94</v>
      </c>
      <c r="F57" s="57" t="s">
        <v>95</v>
      </c>
      <c r="G57" s="58">
        <f t="shared" ref="G57:G68" si="3">SUM(H57:I57)</f>
        <v>0</v>
      </c>
      <c r="H57" s="36"/>
      <c r="I57" s="36"/>
      <c r="J57" s="36"/>
      <c r="L57" s="80"/>
    </row>
    <row r="58" spans="1:12" s="26" customFormat="1" ht="78" customHeight="1" x14ac:dyDescent="0.3">
      <c r="A58" s="29" t="s">
        <v>167</v>
      </c>
      <c r="B58" s="29" t="s">
        <v>168</v>
      </c>
      <c r="C58" s="29" t="s">
        <v>37</v>
      </c>
      <c r="D58" s="112" t="s">
        <v>335</v>
      </c>
      <c r="E58" s="31" t="s">
        <v>39</v>
      </c>
      <c r="F58" s="32" t="s">
        <v>40</v>
      </c>
      <c r="G58" s="33">
        <f t="shared" si="3"/>
        <v>1329390</v>
      </c>
      <c r="H58" s="34">
        <v>1329390</v>
      </c>
      <c r="I58" s="68"/>
      <c r="J58" s="68"/>
      <c r="L58" s="67"/>
    </row>
    <row r="59" spans="1:12" ht="103.5" customHeight="1" x14ac:dyDescent="0.35">
      <c r="A59" s="40" t="s">
        <v>169</v>
      </c>
      <c r="B59" s="40" t="s">
        <v>170</v>
      </c>
      <c r="C59" s="40" t="s">
        <v>37</v>
      </c>
      <c r="D59" s="30" t="s">
        <v>171</v>
      </c>
      <c r="E59" s="31" t="s">
        <v>39</v>
      </c>
      <c r="F59" s="32" t="s">
        <v>40</v>
      </c>
      <c r="G59" s="33">
        <f t="shared" si="3"/>
        <v>145450</v>
      </c>
      <c r="H59" s="33">
        <v>145450</v>
      </c>
      <c r="I59" s="34"/>
      <c r="J59" s="50"/>
      <c r="K59" s="1"/>
    </row>
    <row r="60" spans="1:12" s="26" customFormat="1" ht="39" customHeight="1" x14ac:dyDescent="0.3">
      <c r="A60" s="46" t="s">
        <v>172</v>
      </c>
      <c r="B60" s="46" t="s">
        <v>173</v>
      </c>
      <c r="C60" s="46" t="s">
        <v>174</v>
      </c>
      <c r="D60" s="113" t="s">
        <v>175</v>
      </c>
      <c r="E60" s="31" t="s">
        <v>176</v>
      </c>
      <c r="F60" s="32" t="s">
        <v>177</v>
      </c>
      <c r="G60" s="33">
        <f t="shared" si="3"/>
        <v>2169070</v>
      </c>
      <c r="H60" s="34">
        <v>2169070</v>
      </c>
      <c r="I60" s="34"/>
      <c r="J60" s="34"/>
      <c r="L60" s="66"/>
    </row>
    <row r="61" spans="1:12" s="26" customFormat="1" ht="38.25" customHeight="1" x14ac:dyDescent="0.3">
      <c r="A61" s="46" t="s">
        <v>178</v>
      </c>
      <c r="B61" s="46" t="s">
        <v>179</v>
      </c>
      <c r="C61" s="46" t="s">
        <v>174</v>
      </c>
      <c r="D61" s="113" t="s">
        <v>180</v>
      </c>
      <c r="E61" s="31" t="s">
        <v>176</v>
      </c>
      <c r="F61" s="32" t="s">
        <v>177</v>
      </c>
      <c r="G61" s="33">
        <f t="shared" si="3"/>
        <v>200000</v>
      </c>
      <c r="H61" s="34">
        <v>200000</v>
      </c>
      <c r="I61" s="34"/>
      <c r="J61" s="34"/>
      <c r="L61" s="66"/>
    </row>
    <row r="62" spans="1:12" s="26" customFormat="1" ht="59.25" customHeight="1" x14ac:dyDescent="0.3">
      <c r="A62" s="46" t="s">
        <v>181</v>
      </c>
      <c r="B62" s="29" t="s">
        <v>182</v>
      </c>
      <c r="C62" s="46" t="s">
        <v>183</v>
      </c>
      <c r="D62" s="42" t="s">
        <v>184</v>
      </c>
      <c r="E62" s="31" t="s">
        <v>185</v>
      </c>
      <c r="F62" s="32" t="s">
        <v>186</v>
      </c>
      <c r="G62" s="33">
        <f t="shared" si="3"/>
        <v>626640</v>
      </c>
      <c r="H62" s="34">
        <v>626640</v>
      </c>
      <c r="I62" s="34"/>
      <c r="J62" s="34"/>
      <c r="L62" s="66"/>
    </row>
    <row r="63" spans="1:12" s="26" customFormat="1" ht="58.5" customHeight="1" x14ac:dyDescent="0.3">
      <c r="A63" s="29" t="s">
        <v>187</v>
      </c>
      <c r="B63" s="29" t="s">
        <v>188</v>
      </c>
      <c r="C63" s="95" t="s">
        <v>183</v>
      </c>
      <c r="D63" s="42" t="s">
        <v>189</v>
      </c>
      <c r="E63" s="31" t="s">
        <v>185</v>
      </c>
      <c r="F63" s="32" t="s">
        <v>186</v>
      </c>
      <c r="G63" s="33">
        <f t="shared" si="3"/>
        <v>73360</v>
      </c>
      <c r="H63" s="34">
        <v>73360</v>
      </c>
      <c r="I63" s="34"/>
      <c r="J63" s="34"/>
      <c r="L63" s="66"/>
    </row>
    <row r="64" spans="1:12" s="70" customFormat="1" ht="63" hidden="1" customHeight="1" x14ac:dyDescent="0.3">
      <c r="A64" s="54" t="s">
        <v>190</v>
      </c>
      <c r="B64" s="54" t="s">
        <v>191</v>
      </c>
      <c r="C64" s="54" t="s">
        <v>183</v>
      </c>
      <c r="D64" s="60" t="s">
        <v>192</v>
      </c>
      <c r="E64" s="56"/>
      <c r="F64" s="57"/>
      <c r="G64" s="58">
        <f t="shared" si="3"/>
        <v>0</v>
      </c>
      <c r="H64" s="36"/>
      <c r="I64" s="36"/>
      <c r="J64" s="36"/>
      <c r="L64" s="71"/>
    </row>
    <row r="65" spans="1:12" ht="65.25" hidden="1" customHeight="1" x14ac:dyDescent="0.35">
      <c r="A65" s="29" t="s">
        <v>193</v>
      </c>
      <c r="B65" s="29" t="s">
        <v>194</v>
      </c>
      <c r="C65" s="95" t="s">
        <v>183</v>
      </c>
      <c r="D65" s="31" t="s">
        <v>195</v>
      </c>
      <c r="E65" s="31" t="s">
        <v>196</v>
      </c>
      <c r="F65" s="32" t="s">
        <v>197</v>
      </c>
      <c r="G65" s="33">
        <f t="shared" si="3"/>
        <v>0</v>
      </c>
      <c r="H65" s="33"/>
      <c r="I65" s="34"/>
      <c r="J65" s="50"/>
      <c r="K65" s="1"/>
    </row>
    <row r="66" spans="1:12" s="70" customFormat="1" ht="21.2" hidden="1" customHeight="1" x14ac:dyDescent="0.3">
      <c r="A66" s="54" t="s">
        <v>198</v>
      </c>
      <c r="B66" s="54" t="s">
        <v>199</v>
      </c>
      <c r="C66" s="114" t="s">
        <v>200</v>
      </c>
      <c r="D66" s="56" t="s">
        <v>201</v>
      </c>
      <c r="E66" s="86" t="s">
        <v>202</v>
      </c>
      <c r="F66" s="115" t="s">
        <v>203</v>
      </c>
      <c r="G66" s="58">
        <f t="shared" si="3"/>
        <v>0</v>
      </c>
      <c r="H66" s="36"/>
      <c r="I66" s="36"/>
      <c r="J66" s="36"/>
      <c r="L66" s="71"/>
    </row>
    <row r="67" spans="1:12" s="26" customFormat="1" ht="42" customHeight="1" x14ac:dyDescent="0.3">
      <c r="A67" s="29" t="s">
        <v>204</v>
      </c>
      <c r="B67" s="29" t="s">
        <v>205</v>
      </c>
      <c r="C67" s="95" t="s">
        <v>206</v>
      </c>
      <c r="D67" s="42" t="s">
        <v>207</v>
      </c>
      <c r="E67" s="31" t="s">
        <v>208</v>
      </c>
      <c r="F67" s="32" t="s">
        <v>209</v>
      </c>
      <c r="G67" s="33">
        <f t="shared" si="3"/>
        <v>40000</v>
      </c>
      <c r="H67" s="34"/>
      <c r="I67" s="34">
        <v>40000</v>
      </c>
      <c r="J67" s="34"/>
      <c r="L67" s="66"/>
    </row>
    <row r="68" spans="1:12" s="26" customFormat="1" ht="78" customHeight="1" x14ac:dyDescent="0.3">
      <c r="A68" s="61" t="s">
        <v>210</v>
      </c>
      <c r="B68" s="110"/>
      <c r="C68" s="110"/>
      <c r="D68" s="63" t="s">
        <v>211</v>
      </c>
      <c r="E68" s="74"/>
      <c r="F68" s="75"/>
      <c r="G68" s="76">
        <f t="shared" si="3"/>
        <v>134076980</v>
      </c>
      <c r="H68" s="25">
        <f>SUM(H69)</f>
        <v>82089217</v>
      </c>
      <c r="I68" s="25">
        <f>SUM(I69)</f>
        <v>51987763</v>
      </c>
      <c r="J68" s="25">
        <f>SUM(J69)</f>
        <v>51209509</v>
      </c>
      <c r="L68" s="66"/>
    </row>
    <row r="69" spans="1:12" s="26" customFormat="1" ht="78" customHeight="1" x14ac:dyDescent="0.3">
      <c r="A69" s="61" t="s">
        <v>212</v>
      </c>
      <c r="B69" s="110"/>
      <c r="C69" s="110"/>
      <c r="D69" s="63" t="s">
        <v>211</v>
      </c>
      <c r="E69" s="74"/>
      <c r="F69" s="75"/>
      <c r="G69" s="76">
        <f>SUM(G70:G101)</f>
        <v>134076980</v>
      </c>
      <c r="H69" s="76">
        <f>SUM(H70:H101)</f>
        <v>82089217</v>
      </c>
      <c r="I69" s="76">
        <f>SUM(I70:I101)</f>
        <v>51987763</v>
      </c>
      <c r="J69" s="76">
        <f>SUM(J70:J101)</f>
        <v>51209509</v>
      </c>
      <c r="L69" s="67">
        <f>SUM(H69:I69)</f>
        <v>134076980</v>
      </c>
    </row>
    <row r="70" spans="1:12" s="70" customFormat="1" ht="116.45" hidden="1" customHeight="1" x14ac:dyDescent="0.3">
      <c r="A70" s="54" t="s">
        <v>213</v>
      </c>
      <c r="B70" s="54" t="s">
        <v>214</v>
      </c>
      <c r="C70" s="54" t="s">
        <v>215</v>
      </c>
      <c r="D70" s="60" t="s">
        <v>216</v>
      </c>
      <c r="E70" s="56"/>
      <c r="F70" s="57"/>
      <c r="G70" s="58">
        <f t="shared" ref="G70:G101" si="4">SUM(H70:I70)</f>
        <v>0</v>
      </c>
      <c r="H70" s="58"/>
      <c r="I70" s="88"/>
      <c r="J70" s="116"/>
      <c r="L70" s="117"/>
    </row>
    <row r="71" spans="1:12" s="71" customFormat="1" ht="60.75" hidden="1" customHeight="1" x14ac:dyDescent="0.3">
      <c r="A71" s="54" t="s">
        <v>217</v>
      </c>
      <c r="B71" s="54" t="s">
        <v>83</v>
      </c>
      <c r="C71" s="114" t="s">
        <v>84</v>
      </c>
      <c r="D71" s="56" t="s">
        <v>85</v>
      </c>
      <c r="E71" s="56"/>
      <c r="F71" s="57"/>
      <c r="G71" s="33">
        <f t="shared" si="4"/>
        <v>0</v>
      </c>
      <c r="H71" s="58"/>
      <c r="I71" s="58"/>
      <c r="J71" s="118"/>
      <c r="L71" s="117"/>
    </row>
    <row r="72" spans="1:12" s="66" customFormat="1" ht="77.25" customHeight="1" x14ac:dyDescent="0.3">
      <c r="A72" s="29" t="s">
        <v>218</v>
      </c>
      <c r="B72" s="29" t="s">
        <v>219</v>
      </c>
      <c r="C72" s="95" t="s">
        <v>90</v>
      </c>
      <c r="D72" s="42" t="s">
        <v>220</v>
      </c>
      <c r="E72" s="31" t="s">
        <v>221</v>
      </c>
      <c r="F72" s="32" t="s">
        <v>222</v>
      </c>
      <c r="G72" s="33">
        <f t="shared" si="4"/>
        <v>2732534</v>
      </c>
      <c r="H72" s="33"/>
      <c r="I72" s="33">
        <v>2732534</v>
      </c>
      <c r="J72" s="33">
        <v>2732534</v>
      </c>
      <c r="L72" s="67"/>
    </row>
    <row r="73" spans="1:12" s="66" customFormat="1" ht="54.75" customHeight="1" x14ac:dyDescent="0.3">
      <c r="A73" s="29" t="s">
        <v>223</v>
      </c>
      <c r="B73" s="29" t="s">
        <v>100</v>
      </c>
      <c r="C73" s="29" t="s">
        <v>101</v>
      </c>
      <c r="D73" s="106" t="s">
        <v>102</v>
      </c>
      <c r="E73" s="31" t="s">
        <v>221</v>
      </c>
      <c r="F73" s="32" t="s">
        <v>222</v>
      </c>
      <c r="G73" s="33">
        <f t="shared" si="4"/>
        <v>23838274</v>
      </c>
      <c r="H73" s="33"/>
      <c r="I73" s="33">
        <v>23838274</v>
      </c>
      <c r="J73" s="33">
        <v>23838274</v>
      </c>
      <c r="L73" s="67"/>
    </row>
    <row r="74" spans="1:12" s="66" customFormat="1" ht="93.75" customHeight="1" x14ac:dyDescent="0.3">
      <c r="A74" s="95" t="s">
        <v>224</v>
      </c>
      <c r="B74" s="32">
        <v>2170</v>
      </c>
      <c r="C74" s="29" t="s">
        <v>111</v>
      </c>
      <c r="D74" s="119" t="s">
        <v>225</v>
      </c>
      <c r="E74" s="31" t="s">
        <v>221</v>
      </c>
      <c r="F74" s="32" t="s">
        <v>222</v>
      </c>
      <c r="G74" s="33">
        <f t="shared" si="4"/>
        <v>7136784</v>
      </c>
      <c r="H74" s="33"/>
      <c r="I74" s="33">
        <v>7136784</v>
      </c>
      <c r="J74" s="33">
        <v>7136784</v>
      </c>
      <c r="L74" s="67"/>
    </row>
    <row r="75" spans="1:12" s="71" customFormat="1" ht="54.75" hidden="1" customHeight="1" x14ac:dyDescent="0.3">
      <c r="A75" s="54" t="s">
        <v>226</v>
      </c>
      <c r="B75" s="54" t="s">
        <v>106</v>
      </c>
      <c r="C75" s="54" t="s">
        <v>107</v>
      </c>
      <c r="D75" s="107" t="s">
        <v>108</v>
      </c>
      <c r="E75" s="56"/>
      <c r="F75" s="57"/>
      <c r="G75" s="58">
        <f t="shared" si="4"/>
        <v>0</v>
      </c>
      <c r="H75" s="58"/>
      <c r="I75" s="58"/>
      <c r="J75" s="58"/>
      <c r="L75" s="117"/>
    </row>
    <row r="76" spans="1:12" s="70" customFormat="1" ht="61.5" hidden="1" customHeight="1" x14ac:dyDescent="0.3">
      <c r="A76" s="54" t="s">
        <v>227</v>
      </c>
      <c r="B76" s="54" t="s">
        <v>228</v>
      </c>
      <c r="C76" s="54" t="s">
        <v>229</v>
      </c>
      <c r="D76" s="107" t="s">
        <v>230</v>
      </c>
      <c r="E76" s="56"/>
      <c r="F76" s="57"/>
      <c r="G76" s="58">
        <f t="shared" si="4"/>
        <v>0</v>
      </c>
      <c r="H76" s="36"/>
      <c r="I76" s="36"/>
      <c r="J76" s="36"/>
      <c r="L76" s="71"/>
    </row>
    <row r="77" spans="1:12" s="70" customFormat="1" ht="61.5" hidden="1" customHeight="1" x14ac:dyDescent="0.3">
      <c r="A77" s="54"/>
      <c r="B77" s="54"/>
      <c r="C77" s="54"/>
      <c r="D77" s="107"/>
      <c r="E77" s="56"/>
      <c r="F77" s="57"/>
      <c r="G77" s="58"/>
      <c r="H77" s="36"/>
      <c r="I77" s="36"/>
      <c r="J77" s="36"/>
      <c r="L77" s="71"/>
    </row>
    <row r="78" spans="1:12" s="26" customFormat="1" ht="55.5" customHeight="1" x14ac:dyDescent="0.3">
      <c r="A78" s="29" t="s">
        <v>231</v>
      </c>
      <c r="B78" s="29" t="s">
        <v>232</v>
      </c>
      <c r="C78" s="29" t="s">
        <v>152</v>
      </c>
      <c r="D78" s="31" t="s">
        <v>233</v>
      </c>
      <c r="E78" s="31" t="s">
        <v>221</v>
      </c>
      <c r="F78" s="32" t="s">
        <v>222</v>
      </c>
      <c r="G78" s="33">
        <f t="shared" si="4"/>
        <v>285200</v>
      </c>
      <c r="H78" s="34"/>
      <c r="I78" s="34">
        <v>285200</v>
      </c>
      <c r="J78" s="34">
        <v>285200</v>
      </c>
      <c r="L78" s="66"/>
    </row>
    <row r="79" spans="1:12" s="70" customFormat="1" ht="76.7" hidden="1" customHeight="1" x14ac:dyDescent="0.3">
      <c r="A79" s="54" t="s">
        <v>234</v>
      </c>
      <c r="B79" s="54" t="s">
        <v>235</v>
      </c>
      <c r="C79" s="54" t="s">
        <v>236</v>
      </c>
      <c r="D79" s="120" t="s">
        <v>237</v>
      </c>
      <c r="E79" s="56" t="s">
        <v>238</v>
      </c>
      <c r="F79" s="57" t="s">
        <v>239</v>
      </c>
      <c r="G79" s="58">
        <f t="shared" si="4"/>
        <v>0</v>
      </c>
      <c r="H79" s="36"/>
      <c r="I79" s="36"/>
      <c r="J79" s="121"/>
      <c r="L79" s="71"/>
    </row>
    <row r="80" spans="1:12" s="70" customFormat="1" ht="76.7" hidden="1" customHeight="1" x14ac:dyDescent="0.3">
      <c r="A80" s="54" t="s">
        <v>240</v>
      </c>
      <c r="B80" s="54" t="s">
        <v>241</v>
      </c>
      <c r="C80" s="54" t="s">
        <v>236</v>
      </c>
      <c r="D80" s="122" t="s">
        <v>242</v>
      </c>
      <c r="E80" s="56" t="s">
        <v>238</v>
      </c>
      <c r="F80" s="57" t="s">
        <v>243</v>
      </c>
      <c r="G80" s="58">
        <f t="shared" si="4"/>
        <v>0</v>
      </c>
      <c r="H80" s="36"/>
      <c r="I80" s="36"/>
      <c r="J80" s="36"/>
      <c r="L80" s="71"/>
    </row>
    <row r="81" spans="1:13" s="70" customFormat="1" ht="74.25" hidden="1" customHeight="1" x14ac:dyDescent="0.3">
      <c r="A81" s="54" t="s">
        <v>244</v>
      </c>
      <c r="B81" s="54" t="s">
        <v>245</v>
      </c>
      <c r="C81" s="54" t="s">
        <v>236</v>
      </c>
      <c r="D81" s="56" t="s">
        <v>246</v>
      </c>
      <c r="E81" s="56" t="s">
        <v>238</v>
      </c>
      <c r="F81" s="57" t="s">
        <v>243</v>
      </c>
      <c r="G81" s="58">
        <f t="shared" si="4"/>
        <v>0</v>
      </c>
      <c r="H81" s="36"/>
      <c r="I81" s="36"/>
      <c r="J81" s="36"/>
      <c r="L81" s="71"/>
    </row>
    <row r="82" spans="1:13" s="70" customFormat="1" ht="48.75" hidden="1" customHeight="1" x14ac:dyDescent="0.3">
      <c r="A82" s="54" t="s">
        <v>247</v>
      </c>
      <c r="B82" s="54" t="s">
        <v>248</v>
      </c>
      <c r="C82" s="54" t="s">
        <v>236</v>
      </c>
      <c r="D82" s="56" t="s">
        <v>249</v>
      </c>
      <c r="E82" s="56"/>
      <c r="F82" s="57"/>
      <c r="G82" s="58">
        <f t="shared" si="4"/>
        <v>0</v>
      </c>
      <c r="H82" s="36"/>
      <c r="I82" s="36"/>
      <c r="J82" s="121"/>
      <c r="L82" s="71"/>
    </row>
    <row r="83" spans="1:13" s="70" customFormat="1" ht="57.2" hidden="1" customHeight="1" x14ac:dyDescent="0.3">
      <c r="A83" s="54" t="s">
        <v>250</v>
      </c>
      <c r="B83" s="54" t="s">
        <v>251</v>
      </c>
      <c r="C83" s="54" t="s">
        <v>236</v>
      </c>
      <c r="D83" s="56" t="s">
        <v>252</v>
      </c>
      <c r="E83" s="56"/>
      <c r="F83" s="57"/>
      <c r="G83" s="58">
        <f t="shared" si="4"/>
        <v>0</v>
      </c>
      <c r="H83" s="36"/>
      <c r="I83" s="36"/>
      <c r="J83" s="121"/>
      <c r="L83" s="71"/>
    </row>
    <row r="84" spans="1:13" s="125" customFormat="1" ht="77.25" customHeight="1" x14ac:dyDescent="0.35">
      <c r="A84" s="29" t="s">
        <v>253</v>
      </c>
      <c r="B84" s="29" t="s">
        <v>254</v>
      </c>
      <c r="C84" s="95" t="s">
        <v>236</v>
      </c>
      <c r="D84" s="123" t="s">
        <v>255</v>
      </c>
      <c r="E84" s="31" t="s">
        <v>256</v>
      </c>
      <c r="F84" s="32" t="s">
        <v>257</v>
      </c>
      <c r="G84" s="33">
        <f t="shared" si="4"/>
        <v>9925617</v>
      </c>
      <c r="H84" s="33">
        <v>9925617</v>
      </c>
      <c r="I84" s="33"/>
      <c r="J84" s="124"/>
      <c r="L84" s="5"/>
    </row>
    <row r="85" spans="1:13" s="125" customFormat="1" ht="58.5" customHeight="1" x14ac:dyDescent="0.35">
      <c r="A85" s="40" t="s">
        <v>258</v>
      </c>
      <c r="B85" s="40" t="s">
        <v>259</v>
      </c>
      <c r="C85" s="40" t="s">
        <v>236</v>
      </c>
      <c r="D85" s="126" t="s">
        <v>260</v>
      </c>
      <c r="E85" s="31" t="s">
        <v>261</v>
      </c>
      <c r="F85" s="32" t="s">
        <v>262</v>
      </c>
      <c r="G85" s="33">
        <f t="shared" si="4"/>
        <v>69318600</v>
      </c>
      <c r="H85" s="33">
        <v>69318600</v>
      </c>
      <c r="I85" s="34"/>
      <c r="J85" s="34"/>
      <c r="L85" s="5"/>
    </row>
    <row r="86" spans="1:13" s="129" customFormat="1" ht="81" hidden="1" customHeight="1" x14ac:dyDescent="0.35">
      <c r="A86" s="127" t="s">
        <v>258</v>
      </c>
      <c r="B86" s="127" t="s">
        <v>259</v>
      </c>
      <c r="C86" s="127" t="s">
        <v>236</v>
      </c>
      <c r="D86" s="122" t="s">
        <v>260</v>
      </c>
      <c r="E86" s="86" t="s">
        <v>263</v>
      </c>
      <c r="F86" s="128" t="s">
        <v>264</v>
      </c>
      <c r="G86" s="58">
        <f t="shared" si="4"/>
        <v>0</v>
      </c>
      <c r="H86" s="58"/>
      <c r="I86" s="36"/>
      <c r="J86" s="121"/>
      <c r="L86" s="59"/>
      <c r="M86" s="130"/>
    </row>
    <row r="87" spans="1:13" s="70" customFormat="1" ht="60" hidden="1" customHeight="1" x14ac:dyDescent="0.3">
      <c r="A87" s="54" t="s">
        <v>265</v>
      </c>
      <c r="B87" s="54" t="s">
        <v>266</v>
      </c>
      <c r="C87" s="54" t="s">
        <v>267</v>
      </c>
      <c r="D87" s="56" t="s">
        <v>268</v>
      </c>
      <c r="E87" s="56" t="s">
        <v>269</v>
      </c>
      <c r="F87" s="57" t="s">
        <v>270</v>
      </c>
      <c r="G87" s="58">
        <f t="shared" si="4"/>
        <v>0</v>
      </c>
      <c r="H87" s="121"/>
      <c r="I87" s="36"/>
      <c r="J87" s="36"/>
      <c r="L87" s="71"/>
    </row>
    <row r="88" spans="1:13" s="70" customFormat="1" ht="81" hidden="1" customHeight="1" x14ac:dyDescent="0.3">
      <c r="A88" s="54" t="s">
        <v>271</v>
      </c>
      <c r="B88" s="54" t="s">
        <v>272</v>
      </c>
      <c r="C88" s="54" t="s">
        <v>273</v>
      </c>
      <c r="D88" s="56" t="s">
        <v>274</v>
      </c>
      <c r="E88" s="56" t="s">
        <v>275</v>
      </c>
      <c r="F88" s="57" t="s">
        <v>276</v>
      </c>
      <c r="G88" s="58">
        <f t="shared" si="4"/>
        <v>0</v>
      </c>
      <c r="H88" s="121"/>
      <c r="I88" s="36"/>
      <c r="J88" s="121"/>
      <c r="L88" s="71"/>
    </row>
    <row r="89" spans="1:13" s="70" customFormat="1" ht="56.25" hidden="1" customHeight="1" x14ac:dyDescent="0.3">
      <c r="A89" s="54" t="s">
        <v>277</v>
      </c>
      <c r="B89" s="54" t="s">
        <v>278</v>
      </c>
      <c r="C89" s="54" t="s">
        <v>273</v>
      </c>
      <c r="D89" s="56" t="s">
        <v>279</v>
      </c>
      <c r="E89" s="56" t="s">
        <v>269</v>
      </c>
      <c r="F89" s="57" t="s">
        <v>270</v>
      </c>
      <c r="G89" s="58">
        <f t="shared" si="4"/>
        <v>0</v>
      </c>
      <c r="H89" s="121"/>
      <c r="I89" s="36"/>
      <c r="J89" s="36"/>
      <c r="L89" s="71"/>
    </row>
    <row r="90" spans="1:13" s="26" customFormat="1" ht="58.5" customHeight="1" x14ac:dyDescent="0.3">
      <c r="A90" s="29" t="s">
        <v>280</v>
      </c>
      <c r="B90" s="29" t="s">
        <v>281</v>
      </c>
      <c r="C90" s="29" t="s">
        <v>282</v>
      </c>
      <c r="D90" s="31" t="s">
        <v>283</v>
      </c>
      <c r="E90" s="31" t="s">
        <v>261</v>
      </c>
      <c r="F90" s="32" t="s">
        <v>262</v>
      </c>
      <c r="G90" s="33">
        <f t="shared" si="4"/>
        <v>1500000</v>
      </c>
      <c r="H90" s="34">
        <v>1500000</v>
      </c>
      <c r="I90" s="34"/>
      <c r="J90" s="124"/>
      <c r="L90" s="66"/>
    </row>
    <row r="91" spans="1:13" s="70" customFormat="1" ht="52.5" hidden="1" customHeight="1" x14ac:dyDescent="0.3">
      <c r="A91" s="54" t="s">
        <v>280</v>
      </c>
      <c r="B91" s="54" t="s">
        <v>281</v>
      </c>
      <c r="C91" s="54" t="s">
        <v>282</v>
      </c>
      <c r="D91" s="56" t="s">
        <v>283</v>
      </c>
      <c r="E91" s="56" t="s">
        <v>269</v>
      </c>
      <c r="F91" s="57" t="s">
        <v>270</v>
      </c>
      <c r="G91" s="58">
        <f t="shared" si="4"/>
        <v>0</v>
      </c>
      <c r="H91" s="36"/>
      <c r="I91" s="36"/>
      <c r="J91" s="36"/>
      <c r="L91" s="71"/>
    </row>
    <row r="92" spans="1:13" s="70" customFormat="1" ht="7.5" hidden="1" customHeight="1" x14ac:dyDescent="0.3">
      <c r="A92" s="54" t="s">
        <v>280</v>
      </c>
      <c r="B92" s="54" t="s">
        <v>281</v>
      </c>
      <c r="C92" s="54" t="s">
        <v>282</v>
      </c>
      <c r="D92" s="56" t="s">
        <v>283</v>
      </c>
      <c r="E92" s="86" t="s">
        <v>94</v>
      </c>
      <c r="F92" s="57" t="s">
        <v>95</v>
      </c>
      <c r="G92" s="58">
        <f t="shared" si="4"/>
        <v>0</v>
      </c>
      <c r="H92" s="36"/>
      <c r="I92" s="36"/>
      <c r="J92" s="36"/>
      <c r="L92" s="71"/>
    </row>
    <row r="93" spans="1:13" s="70" customFormat="1" ht="58.7" hidden="1" customHeight="1" x14ac:dyDescent="0.3">
      <c r="A93" s="54" t="s">
        <v>284</v>
      </c>
      <c r="B93" s="54" t="s">
        <v>199</v>
      </c>
      <c r="C93" s="114" t="s">
        <v>200</v>
      </c>
      <c r="D93" s="56" t="s">
        <v>201</v>
      </c>
      <c r="E93" s="86" t="s">
        <v>202</v>
      </c>
      <c r="F93" s="57" t="s">
        <v>203</v>
      </c>
      <c r="G93" s="58">
        <f t="shared" si="4"/>
        <v>0</v>
      </c>
      <c r="H93" s="36"/>
      <c r="I93" s="36"/>
      <c r="J93" s="36"/>
      <c r="L93" s="71"/>
    </row>
    <row r="94" spans="1:13" s="26" customFormat="1" ht="75.75" customHeight="1" x14ac:dyDescent="0.3">
      <c r="A94" s="29" t="s">
        <v>285</v>
      </c>
      <c r="B94" s="29" t="s">
        <v>286</v>
      </c>
      <c r="C94" s="95" t="s">
        <v>287</v>
      </c>
      <c r="D94" s="42" t="s">
        <v>288</v>
      </c>
      <c r="E94" s="31" t="s">
        <v>334</v>
      </c>
      <c r="F94" s="32" t="s">
        <v>289</v>
      </c>
      <c r="G94" s="33">
        <f t="shared" si="4"/>
        <v>345000</v>
      </c>
      <c r="H94" s="34">
        <v>345000</v>
      </c>
      <c r="I94" s="34"/>
      <c r="J94" s="34"/>
      <c r="L94" s="66"/>
    </row>
    <row r="95" spans="1:13" s="70" customFormat="1" ht="75.75" hidden="1" customHeight="1" x14ac:dyDescent="0.3">
      <c r="A95" s="54" t="s">
        <v>285</v>
      </c>
      <c r="B95" s="54" t="s">
        <v>286</v>
      </c>
      <c r="C95" s="114" t="s">
        <v>287</v>
      </c>
      <c r="D95" s="60" t="s">
        <v>288</v>
      </c>
      <c r="E95" s="56" t="s">
        <v>238</v>
      </c>
      <c r="F95" s="57" t="s">
        <v>239</v>
      </c>
      <c r="G95" s="58">
        <f t="shared" si="4"/>
        <v>0</v>
      </c>
      <c r="H95" s="36"/>
      <c r="I95" s="36"/>
      <c r="J95" s="36"/>
      <c r="L95" s="71"/>
    </row>
    <row r="96" spans="1:13" s="26" customFormat="1" ht="57.75" customHeight="1" x14ac:dyDescent="0.3">
      <c r="A96" s="29" t="s">
        <v>290</v>
      </c>
      <c r="B96" s="29" t="s">
        <v>50</v>
      </c>
      <c r="C96" s="47" t="s">
        <v>51</v>
      </c>
      <c r="D96" s="51" t="s">
        <v>52</v>
      </c>
      <c r="E96" s="31" t="s">
        <v>221</v>
      </c>
      <c r="F96" s="32" t="s">
        <v>222</v>
      </c>
      <c r="G96" s="33">
        <f t="shared" si="4"/>
        <v>17216717</v>
      </c>
      <c r="H96" s="34"/>
      <c r="I96" s="131">
        <v>17216717</v>
      </c>
      <c r="J96" s="131">
        <v>17216717</v>
      </c>
      <c r="L96" s="66"/>
    </row>
    <row r="97" spans="1:12" s="26" customFormat="1" ht="60.75" customHeight="1" x14ac:dyDescent="0.3">
      <c r="A97" s="29" t="s">
        <v>291</v>
      </c>
      <c r="B97" s="29" t="s">
        <v>67</v>
      </c>
      <c r="C97" s="29" t="s">
        <v>57</v>
      </c>
      <c r="D97" s="52" t="s">
        <v>68</v>
      </c>
      <c r="E97" s="31" t="s">
        <v>59</v>
      </c>
      <c r="F97" s="32" t="s">
        <v>60</v>
      </c>
      <c r="G97" s="33">
        <f t="shared" si="4"/>
        <v>1000000</v>
      </c>
      <c r="H97" s="33">
        <v>1000000</v>
      </c>
      <c r="I97" s="34"/>
      <c r="J97" s="34"/>
      <c r="L97" s="66"/>
    </row>
    <row r="98" spans="1:12" ht="42.75" customHeight="1" x14ac:dyDescent="0.35">
      <c r="A98" s="47" t="s">
        <v>292</v>
      </c>
      <c r="B98" s="29" t="s">
        <v>205</v>
      </c>
      <c r="C98" s="47" t="s">
        <v>206</v>
      </c>
      <c r="D98" s="51" t="s">
        <v>207</v>
      </c>
      <c r="E98" s="31" t="s">
        <v>208</v>
      </c>
      <c r="F98" s="32" t="s">
        <v>209</v>
      </c>
      <c r="G98" s="33">
        <f t="shared" si="4"/>
        <v>778254</v>
      </c>
      <c r="H98" s="132"/>
      <c r="I98" s="34">
        <v>778254</v>
      </c>
      <c r="J98" s="33"/>
      <c r="K98" s="1"/>
    </row>
    <row r="99" spans="1:12" s="37" customFormat="1" ht="77.25" hidden="1" customHeight="1" x14ac:dyDescent="0.35">
      <c r="A99" s="133" t="s">
        <v>293</v>
      </c>
      <c r="B99" s="133" t="s">
        <v>294</v>
      </c>
      <c r="C99" s="133" t="s">
        <v>287</v>
      </c>
      <c r="D99" s="134" t="s">
        <v>295</v>
      </c>
      <c r="E99" s="56" t="s">
        <v>238</v>
      </c>
      <c r="F99" s="57" t="s">
        <v>239</v>
      </c>
      <c r="G99" s="58">
        <f t="shared" si="4"/>
        <v>0</v>
      </c>
      <c r="H99" s="36"/>
      <c r="I99" s="36"/>
      <c r="J99" s="58"/>
      <c r="L99" s="59"/>
    </row>
    <row r="100" spans="1:12" s="37" customFormat="1" ht="81" hidden="1" customHeight="1" x14ac:dyDescent="0.35">
      <c r="A100" s="133" t="s">
        <v>296</v>
      </c>
      <c r="B100" s="133" t="s">
        <v>297</v>
      </c>
      <c r="C100" s="133" t="s">
        <v>287</v>
      </c>
      <c r="D100" s="134" t="s">
        <v>298</v>
      </c>
      <c r="E100" s="56" t="s">
        <v>238</v>
      </c>
      <c r="F100" s="57" t="s">
        <v>239</v>
      </c>
      <c r="G100" s="58">
        <f t="shared" si="4"/>
        <v>0</v>
      </c>
      <c r="H100" s="36"/>
      <c r="I100" s="36"/>
      <c r="J100" s="58"/>
      <c r="L100" s="59"/>
    </row>
    <row r="101" spans="1:12" s="70" customFormat="1" ht="74.25" hidden="1" customHeight="1" x14ac:dyDescent="0.3">
      <c r="A101" s="54" t="s">
        <v>299</v>
      </c>
      <c r="B101" s="54" t="s">
        <v>70</v>
      </c>
      <c r="C101" s="54" t="s">
        <v>20</v>
      </c>
      <c r="D101" s="99" t="s">
        <v>71</v>
      </c>
      <c r="E101" s="86" t="s">
        <v>157</v>
      </c>
      <c r="F101" s="57" t="s">
        <v>158</v>
      </c>
      <c r="G101" s="58">
        <f t="shared" si="4"/>
        <v>0</v>
      </c>
      <c r="H101" s="58"/>
      <c r="I101" s="36"/>
      <c r="J101" s="36"/>
      <c r="L101" s="71"/>
    </row>
    <row r="102" spans="1:12" s="70" customFormat="1" ht="60.75" hidden="1" customHeight="1" x14ac:dyDescent="0.3">
      <c r="A102" s="135" t="s">
        <v>300</v>
      </c>
      <c r="B102" s="136"/>
      <c r="C102" s="136"/>
      <c r="D102" s="137" t="s">
        <v>301</v>
      </c>
      <c r="E102" s="138"/>
      <c r="F102" s="139"/>
      <c r="G102" s="140">
        <f>SUM(G103)</f>
        <v>0</v>
      </c>
      <c r="H102" s="140">
        <f>SUM(H103)</f>
        <v>0</v>
      </c>
      <c r="I102" s="140">
        <f>SUM(I103)</f>
        <v>0</v>
      </c>
      <c r="J102" s="140">
        <f>SUM(J103)</f>
        <v>0</v>
      </c>
      <c r="L102" s="71"/>
    </row>
    <row r="103" spans="1:12" s="70" customFormat="1" ht="60.75" hidden="1" customHeight="1" x14ac:dyDescent="0.3">
      <c r="A103" s="135" t="s">
        <v>302</v>
      </c>
      <c r="B103" s="136"/>
      <c r="C103" s="136"/>
      <c r="D103" s="137" t="s">
        <v>301</v>
      </c>
      <c r="E103" s="138"/>
      <c r="F103" s="139"/>
      <c r="G103" s="141">
        <f>SUM(G104:G106)</f>
        <v>0</v>
      </c>
      <c r="H103" s="141">
        <f>SUM(H104:H106)</f>
        <v>0</v>
      </c>
      <c r="I103" s="141">
        <f>SUM(I104:I106)</f>
        <v>0</v>
      </c>
      <c r="J103" s="141">
        <f>SUM(J104:J106)</f>
        <v>0</v>
      </c>
      <c r="L103" s="80">
        <f>SUM(H102:I102)</f>
        <v>0</v>
      </c>
    </row>
    <row r="104" spans="1:12" s="70" customFormat="1" ht="73.5" hidden="1" customHeight="1" x14ac:dyDescent="0.3">
      <c r="A104" s="54" t="s">
        <v>303</v>
      </c>
      <c r="B104" s="54" t="s">
        <v>304</v>
      </c>
      <c r="C104" s="54" t="s">
        <v>273</v>
      </c>
      <c r="D104" s="142" t="s">
        <v>305</v>
      </c>
      <c r="E104" s="56" t="s">
        <v>306</v>
      </c>
      <c r="F104" s="57" t="s">
        <v>307</v>
      </c>
      <c r="G104" s="58">
        <f>SUM(H104:I104)</f>
        <v>0</v>
      </c>
      <c r="H104" s="36"/>
      <c r="I104" s="143"/>
      <c r="J104" s="143"/>
      <c r="L104" s="71"/>
    </row>
    <row r="105" spans="1:12" s="70" customFormat="1" ht="60.75" hidden="1" customHeight="1" x14ac:dyDescent="0.3">
      <c r="A105" s="54" t="s">
        <v>308</v>
      </c>
      <c r="B105" s="54" t="s">
        <v>309</v>
      </c>
      <c r="C105" s="54" t="s">
        <v>273</v>
      </c>
      <c r="D105" s="56" t="s">
        <v>310</v>
      </c>
      <c r="E105" s="56" t="s">
        <v>311</v>
      </c>
      <c r="F105" s="57" t="s">
        <v>312</v>
      </c>
      <c r="G105" s="58">
        <f>SUM(H105:I105)</f>
        <v>0</v>
      </c>
      <c r="H105" s="36"/>
      <c r="I105" s="143"/>
      <c r="J105" s="36"/>
      <c r="L105" s="71"/>
    </row>
    <row r="106" spans="1:12" s="70" customFormat="1" ht="96" hidden="1" customHeight="1" x14ac:dyDescent="0.3">
      <c r="A106" s="57">
        <v>1618821</v>
      </c>
      <c r="B106" s="57">
        <v>8821</v>
      </c>
      <c r="C106" s="127" t="s">
        <v>313</v>
      </c>
      <c r="D106" s="56" t="s">
        <v>314</v>
      </c>
      <c r="E106" s="56"/>
      <c r="F106" s="57"/>
      <c r="G106" s="58">
        <f>SUM(H106:I106)</f>
        <v>0</v>
      </c>
      <c r="H106" s="36"/>
      <c r="I106" s="36"/>
      <c r="J106" s="36"/>
      <c r="L106" s="71"/>
    </row>
    <row r="107" spans="1:12" s="26" customFormat="1" ht="58.7" customHeight="1" x14ac:dyDescent="0.3">
      <c r="A107" s="61" t="s">
        <v>315</v>
      </c>
      <c r="B107" s="61"/>
      <c r="C107" s="61"/>
      <c r="D107" s="63" t="s">
        <v>316</v>
      </c>
      <c r="E107" s="74"/>
      <c r="F107" s="75"/>
      <c r="G107" s="76">
        <f>SUM(G108)</f>
        <v>80000</v>
      </c>
      <c r="H107" s="76">
        <f t="shared" ref="H107:J107" si="5">SUM(H108)</f>
        <v>80000</v>
      </c>
      <c r="I107" s="76">
        <f t="shared" si="5"/>
        <v>0</v>
      </c>
      <c r="J107" s="76">
        <f t="shared" si="5"/>
        <v>0</v>
      </c>
      <c r="L107" s="66"/>
    </row>
    <row r="108" spans="1:12" s="26" customFormat="1" ht="58.7" customHeight="1" x14ac:dyDescent="0.3">
      <c r="A108" s="61" t="s">
        <v>317</v>
      </c>
      <c r="B108" s="61"/>
      <c r="C108" s="61"/>
      <c r="D108" s="63" t="s">
        <v>316</v>
      </c>
      <c r="E108" s="74"/>
      <c r="F108" s="75"/>
      <c r="G108" s="76">
        <f>SUM(G109:G110)</f>
        <v>80000</v>
      </c>
      <c r="H108" s="76">
        <f t="shared" ref="H108:J108" si="6">SUM(H109:H110)</f>
        <v>80000</v>
      </c>
      <c r="I108" s="76">
        <f t="shared" si="6"/>
        <v>0</v>
      </c>
      <c r="J108" s="76">
        <f t="shared" si="6"/>
        <v>0</v>
      </c>
      <c r="L108" s="67">
        <f>SUM(H108:I108)</f>
        <v>80000</v>
      </c>
    </row>
    <row r="109" spans="1:12" s="26" customFormat="1" ht="75.75" customHeight="1" x14ac:dyDescent="0.3">
      <c r="A109" s="29" t="s">
        <v>318</v>
      </c>
      <c r="B109" s="29" t="s">
        <v>20</v>
      </c>
      <c r="C109" s="29" t="s">
        <v>21</v>
      </c>
      <c r="D109" s="30" t="s">
        <v>22</v>
      </c>
      <c r="E109" s="31" t="s">
        <v>23</v>
      </c>
      <c r="F109" s="32" t="s">
        <v>24</v>
      </c>
      <c r="G109" s="33">
        <f t="shared" ref="G109:G110" si="7">SUM(H109:I109)</f>
        <v>80000</v>
      </c>
      <c r="H109" s="144">
        <v>80000</v>
      </c>
      <c r="I109" s="144"/>
      <c r="J109" s="144"/>
      <c r="L109" s="66"/>
    </row>
    <row r="110" spans="1:12" s="70" customFormat="1" ht="77.25" hidden="1" customHeight="1" x14ac:dyDescent="0.3">
      <c r="A110" s="145" t="s">
        <v>319</v>
      </c>
      <c r="B110" s="54" t="s">
        <v>67</v>
      </c>
      <c r="C110" s="145" t="s">
        <v>57</v>
      </c>
      <c r="D110" s="146" t="s">
        <v>68</v>
      </c>
      <c r="E110" s="56" t="s">
        <v>157</v>
      </c>
      <c r="F110" s="57" t="s">
        <v>158</v>
      </c>
      <c r="G110" s="58">
        <f t="shared" si="7"/>
        <v>0</v>
      </c>
      <c r="H110" s="36"/>
      <c r="I110" s="36"/>
      <c r="J110" s="36"/>
      <c r="L110" s="71"/>
    </row>
    <row r="111" spans="1:12" s="150" customFormat="1" ht="32.450000000000003" customHeight="1" x14ac:dyDescent="0.3">
      <c r="A111" s="147" t="s">
        <v>320</v>
      </c>
      <c r="B111" s="147" t="s">
        <v>320</v>
      </c>
      <c r="C111" s="147" t="s">
        <v>320</v>
      </c>
      <c r="D111" s="148" t="s">
        <v>321</v>
      </c>
      <c r="E111" s="148" t="s">
        <v>320</v>
      </c>
      <c r="F111" s="148" t="s">
        <v>320</v>
      </c>
      <c r="G111" s="149">
        <f>SUM(G12,G31,G36,G56,G69,G103,G108)</f>
        <v>221482043</v>
      </c>
      <c r="H111" s="149">
        <f>SUM(H12,H31,H36,H56,H69,H103,H108)</f>
        <v>169454280</v>
      </c>
      <c r="I111" s="149">
        <f>SUM(I12,I31,I36,I56,I69,I103,I108)</f>
        <v>52027763</v>
      </c>
      <c r="J111" s="149">
        <f>SUM(J12,J31,J36,J56,J69,J103,J108)</f>
        <v>51209509</v>
      </c>
      <c r="L111" s="151">
        <f>SUM(L12:L108)</f>
        <v>221482043</v>
      </c>
    </row>
    <row r="112" spans="1:12" s="37" customFormat="1" ht="38.25" customHeight="1" x14ac:dyDescent="0.3">
      <c r="A112" s="152"/>
      <c r="B112" s="152"/>
      <c r="C112" s="152"/>
      <c r="D112" s="152"/>
      <c r="E112" s="152"/>
      <c r="F112" s="153"/>
      <c r="G112" s="153"/>
      <c r="H112" s="152"/>
      <c r="I112" s="152"/>
      <c r="L112" s="77">
        <f>SUM(H111:I111)</f>
        <v>221482043</v>
      </c>
    </row>
    <row r="113" spans="1:28" customFormat="1" ht="32.25" hidden="1" customHeight="1" x14ac:dyDescent="0.35">
      <c r="D113" s="154" t="s">
        <v>322</v>
      </c>
      <c r="E113" s="155"/>
      <c r="F113" s="156" t="s">
        <v>323</v>
      </c>
      <c r="G113" s="157"/>
      <c r="H113" s="158"/>
      <c r="I113" s="159"/>
      <c r="J113" s="156"/>
      <c r="L113" s="159"/>
      <c r="M113" s="160"/>
      <c r="T113" s="161"/>
      <c r="V113" s="162"/>
      <c r="W113" s="163"/>
      <c r="Y113" s="162"/>
      <c r="Z113" s="162"/>
      <c r="AA113" s="162"/>
      <c r="AB113" s="162"/>
    </row>
    <row r="114" spans="1:28" ht="33" customHeight="1" x14ac:dyDescent="0.35">
      <c r="A114" s="164"/>
      <c r="B114" s="164"/>
      <c r="C114" s="164"/>
      <c r="D114" s="165" t="s">
        <v>324</v>
      </c>
      <c r="E114" s="165"/>
      <c r="G114" s="165" t="s">
        <v>325</v>
      </c>
      <c r="I114" s="166"/>
      <c r="K114" s="1"/>
    </row>
    <row r="115" spans="1:28" ht="39.75" customHeight="1" x14ac:dyDescent="0.35">
      <c r="A115" s="164"/>
      <c r="B115" s="164"/>
      <c r="C115" s="164"/>
      <c r="D115" s="165" t="s">
        <v>326</v>
      </c>
      <c r="E115" s="165"/>
      <c r="G115" s="167"/>
      <c r="H115" s="153"/>
      <c r="I115" s="166"/>
      <c r="K115" s="1"/>
    </row>
    <row r="116" spans="1:28" ht="23.25" x14ac:dyDescent="0.35">
      <c r="A116" s="166"/>
      <c r="B116" s="154"/>
      <c r="C116" s="157"/>
      <c r="D116" s="165" t="s">
        <v>327</v>
      </c>
      <c r="E116" s="165"/>
      <c r="F116" s="3"/>
      <c r="G116" s="168"/>
      <c r="H116" s="26"/>
      <c r="I116" s="166"/>
      <c r="K116" s="1"/>
    </row>
    <row r="117" spans="1:28" ht="22.5" x14ac:dyDescent="0.35">
      <c r="C117" s="169"/>
      <c r="D117" s="170" t="s">
        <v>328</v>
      </c>
      <c r="E117" s="169"/>
      <c r="F117" s="169"/>
      <c r="G117" s="165" t="s">
        <v>329</v>
      </c>
      <c r="H117" s="1"/>
      <c r="K117" s="26"/>
    </row>
    <row r="118" spans="1:28" ht="23.25" x14ac:dyDescent="0.35">
      <c r="B118" s="154"/>
      <c r="C118" s="171"/>
      <c r="E118" s="172"/>
      <c r="F118" s="173"/>
      <c r="G118" s="168"/>
    </row>
    <row r="119" spans="1:28" ht="31.7" hidden="1" customHeight="1" x14ac:dyDescent="0.35">
      <c r="D119" s="174" t="s">
        <v>330</v>
      </c>
      <c r="E119" s="174"/>
      <c r="F119" s="174"/>
      <c r="G119" s="175"/>
      <c r="H119"/>
      <c r="I119"/>
      <c r="J119" s="160"/>
    </row>
    <row r="120" spans="1:28" ht="21" hidden="1" x14ac:dyDescent="0.35">
      <c r="D120" s="174" t="s">
        <v>331</v>
      </c>
      <c r="E120" s="176"/>
      <c r="F120" s="176"/>
      <c r="G120" s="175"/>
      <c r="H120"/>
      <c r="I120"/>
      <c r="J120" s="160"/>
    </row>
    <row r="121" spans="1:28" ht="21" hidden="1" x14ac:dyDescent="0.35">
      <c r="D121" s="177" t="s">
        <v>332</v>
      </c>
      <c r="E121" s="177"/>
      <c r="F121" s="177"/>
      <c r="G121" s="177" t="s">
        <v>333</v>
      </c>
      <c r="H121"/>
      <c r="J121" s="160"/>
    </row>
  </sheetData>
  <mergeCells count="12">
    <mergeCell ref="H8:H9"/>
    <mergeCell ref="I8:J8"/>
    <mergeCell ref="A4:B4"/>
    <mergeCell ref="A5:B5"/>
    <mergeCell ref="D5:I5"/>
    <mergeCell ref="A8:A9"/>
    <mergeCell ref="B8:B9"/>
    <mergeCell ref="C8:C9"/>
    <mergeCell ref="D8:D9"/>
    <mergeCell ref="E8:E9"/>
    <mergeCell ref="F8:F9"/>
    <mergeCell ref="G8:G9"/>
  </mergeCells>
  <pageMargins left="0.74803149606299213" right="0.19685039370078741" top="0.6692913385826772" bottom="7.874015748031496E-2" header="0" footer="0"/>
  <pageSetup paperSize="9" scale="57" fitToHeight="5" orientation="landscape" r:id="rId1"/>
  <headerFooter differentFirst="1" alignWithMargins="0">
    <oddHeader xml:space="preserve">&amp;C&amp;P
&amp;RПродовження додатку 6
</oddHeader>
  </headerFooter>
  <rowBreaks count="1" manualBreakCount="1">
    <brk id="9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дод6</vt:lpstr>
      <vt:lpstr>дод6!Заголовки_для_печати</vt:lpstr>
      <vt:lpstr>дод6!Область_печати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Петрина Вера</dc:creator>
  <cp:lastModifiedBy>Петрина Вера</cp:lastModifiedBy>
  <cp:lastPrinted>2026-03-04T07:42:53Z</cp:lastPrinted>
  <dcterms:created xsi:type="dcterms:W3CDTF">2025-12-12T12:09:30Z</dcterms:created>
  <dcterms:modified xsi:type="dcterms:W3CDTF">2026-03-25T10:13:27Z</dcterms:modified>
</cp:coreProperties>
</file>